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bt-ft\Desktop\"/>
    </mc:Choice>
  </mc:AlternateContent>
  <xr:revisionPtr revIDLastSave="0" documentId="13_ncr:1_{2BCA5942-B052-43BC-B7FA-EF3C87279BFB}" xr6:coauthVersionLast="47" xr6:coauthVersionMax="47" xr10:uidLastSave="{00000000-0000-0000-0000-000000000000}"/>
  <bookViews>
    <workbookView xWindow="-120" yWindow="-120" windowWidth="20730" windowHeight="11160" xr2:uid="{00000000-000D-0000-FFFF-FFFF00000000}"/>
  </bookViews>
  <sheets>
    <sheet name="Order Form" sheetId="1" r:id="rId1"/>
  </sheets>
  <definedNames>
    <definedName name="_xlnm.Print_Area" localSheetId="0">'Order Form'!$A$1:$O$71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36" i="1" l="1"/>
  <c r="W268" i="1" l="1"/>
  <c r="X268" i="1"/>
  <c r="Y268" i="1"/>
  <c r="Z268" i="1"/>
  <c r="AA268" i="1"/>
  <c r="AB268" i="1"/>
  <c r="AC268" i="1"/>
  <c r="AD268" i="1"/>
  <c r="AE268" i="1"/>
  <c r="AF268" i="1"/>
  <c r="AG268" i="1"/>
  <c r="AH268" i="1"/>
  <c r="AI268" i="1"/>
  <c r="AJ268" i="1"/>
  <c r="AK268" i="1"/>
  <c r="AL268" i="1"/>
  <c r="AM268" i="1"/>
  <c r="AN268" i="1"/>
  <c r="AO268" i="1"/>
  <c r="AP268" i="1"/>
  <c r="AQ268" i="1"/>
  <c r="AR268" i="1"/>
  <c r="AS268" i="1"/>
  <c r="AT268" i="1"/>
  <c r="AU268" i="1"/>
  <c r="AV268" i="1"/>
  <c r="AW268" i="1"/>
  <c r="AX268" i="1"/>
  <c r="W267" i="1"/>
  <c r="X267" i="1"/>
  <c r="Y267" i="1"/>
  <c r="Z267" i="1"/>
  <c r="AA267" i="1"/>
  <c r="AB267" i="1"/>
  <c r="AC267" i="1"/>
  <c r="AD267" i="1"/>
  <c r="AE267" i="1"/>
  <c r="AF267" i="1"/>
  <c r="AG267" i="1"/>
  <c r="AH267" i="1"/>
  <c r="AI267" i="1"/>
  <c r="AJ267" i="1"/>
  <c r="AK267" i="1"/>
  <c r="AL267" i="1"/>
  <c r="AM267" i="1"/>
  <c r="AN267" i="1"/>
  <c r="AO267" i="1"/>
  <c r="AP267" i="1"/>
  <c r="AQ267" i="1"/>
  <c r="AR267" i="1"/>
  <c r="AS267" i="1"/>
  <c r="AT267" i="1"/>
  <c r="AU267" i="1"/>
  <c r="AV267" i="1"/>
  <c r="AW267" i="1"/>
  <c r="AX267" i="1"/>
  <c r="W266" i="1"/>
  <c r="X266" i="1"/>
  <c r="Y266" i="1"/>
  <c r="Z266" i="1"/>
  <c r="AA266" i="1"/>
  <c r="AB266" i="1"/>
  <c r="AC266" i="1"/>
  <c r="AD266" i="1"/>
  <c r="AE266" i="1"/>
  <c r="AF266" i="1"/>
  <c r="AG266" i="1"/>
  <c r="AH266" i="1"/>
  <c r="AI266" i="1"/>
  <c r="AJ266" i="1"/>
  <c r="AK266" i="1"/>
  <c r="AL266" i="1"/>
  <c r="AM266" i="1"/>
  <c r="AN266" i="1"/>
  <c r="AO266" i="1"/>
  <c r="AP266" i="1"/>
  <c r="AQ266" i="1"/>
  <c r="AR266" i="1"/>
  <c r="AS266" i="1"/>
  <c r="AT266" i="1"/>
  <c r="AU266" i="1"/>
  <c r="AV266" i="1"/>
  <c r="AW266" i="1"/>
  <c r="AX266" i="1"/>
  <c r="W265" i="1"/>
  <c r="X265" i="1"/>
  <c r="Y265" i="1"/>
  <c r="Z265" i="1"/>
  <c r="AA265" i="1"/>
  <c r="AB265" i="1"/>
  <c r="AC265" i="1"/>
  <c r="AD265" i="1"/>
  <c r="AE265" i="1"/>
  <c r="AF265" i="1"/>
  <c r="AG265" i="1"/>
  <c r="AH265" i="1"/>
  <c r="AI265" i="1"/>
  <c r="AJ265" i="1"/>
  <c r="AK265" i="1"/>
  <c r="AL265" i="1"/>
  <c r="AM265" i="1"/>
  <c r="AN265" i="1"/>
  <c r="AO265" i="1"/>
  <c r="AP265" i="1"/>
  <c r="AQ265" i="1"/>
  <c r="AR265" i="1"/>
  <c r="AS265" i="1"/>
  <c r="AT265" i="1"/>
  <c r="AU265" i="1"/>
  <c r="AV265" i="1"/>
  <c r="AW265" i="1"/>
  <c r="AX265" i="1"/>
  <c r="AX264" i="1"/>
  <c r="AW264" i="1"/>
  <c r="AV264" i="1"/>
  <c r="AU264" i="1"/>
  <c r="AT264" i="1"/>
  <c r="AS264" i="1"/>
  <c r="AR264" i="1"/>
  <c r="AQ264" i="1"/>
  <c r="AP264" i="1"/>
  <c r="AO264" i="1"/>
  <c r="AN264" i="1"/>
  <c r="AM264" i="1"/>
  <c r="AL264" i="1"/>
  <c r="AK264" i="1"/>
  <c r="AJ264" i="1"/>
  <c r="AI264" i="1"/>
  <c r="AH264" i="1"/>
  <c r="AG264" i="1"/>
  <c r="AF264" i="1"/>
  <c r="AE264" i="1"/>
  <c r="AD264" i="1"/>
  <c r="AC264" i="1"/>
  <c r="AB264" i="1"/>
  <c r="AA264" i="1"/>
  <c r="Z264" i="1"/>
  <c r="Y264" i="1"/>
  <c r="X264" i="1"/>
  <c r="W264" i="1"/>
  <c r="AX263" i="1"/>
  <c r="AW263" i="1"/>
  <c r="AV263" i="1"/>
  <c r="AU263" i="1"/>
  <c r="AT263" i="1"/>
  <c r="AS263" i="1"/>
  <c r="AR263" i="1"/>
  <c r="AQ263" i="1"/>
  <c r="AP263" i="1"/>
  <c r="AO263" i="1"/>
  <c r="AN263" i="1"/>
  <c r="AM263" i="1"/>
  <c r="AL263" i="1"/>
  <c r="AK263" i="1"/>
  <c r="AJ263" i="1"/>
  <c r="AI263" i="1"/>
  <c r="AH263" i="1"/>
  <c r="AG263" i="1"/>
  <c r="AF263" i="1"/>
  <c r="AE263" i="1"/>
  <c r="AD263" i="1"/>
  <c r="AC263" i="1"/>
  <c r="AB263" i="1"/>
  <c r="AA263" i="1"/>
  <c r="Z263" i="1"/>
  <c r="Y263" i="1"/>
  <c r="X263" i="1"/>
  <c r="W263" i="1"/>
  <c r="AX262" i="1"/>
  <c r="AW262" i="1"/>
  <c r="AV262" i="1"/>
  <c r="AU262" i="1"/>
  <c r="AT262" i="1"/>
  <c r="AS262" i="1"/>
  <c r="AR262" i="1"/>
  <c r="AQ262" i="1"/>
  <c r="AP262" i="1"/>
  <c r="AO262" i="1"/>
  <c r="AN262" i="1"/>
  <c r="AM262" i="1"/>
  <c r="AL262" i="1"/>
  <c r="AK262" i="1"/>
  <c r="AJ262" i="1"/>
  <c r="AI262" i="1"/>
  <c r="AH262" i="1"/>
  <c r="AG262" i="1"/>
  <c r="AF262" i="1"/>
  <c r="AE262" i="1"/>
  <c r="AD262" i="1"/>
  <c r="AC262" i="1"/>
  <c r="AB262" i="1"/>
  <c r="AA262" i="1"/>
  <c r="Z262" i="1"/>
  <c r="Y262" i="1"/>
  <c r="X262" i="1"/>
  <c r="W262" i="1"/>
  <c r="AX261" i="1"/>
  <c r="AW261" i="1"/>
  <c r="AV261" i="1"/>
  <c r="AU261" i="1"/>
  <c r="AT261" i="1"/>
  <c r="AS261" i="1"/>
  <c r="AR261" i="1"/>
  <c r="AQ261" i="1"/>
  <c r="AP261" i="1"/>
  <c r="AO261" i="1"/>
  <c r="AN261" i="1"/>
  <c r="AM261" i="1"/>
  <c r="AL261" i="1"/>
  <c r="AK261" i="1"/>
  <c r="AJ261" i="1"/>
  <c r="AI261" i="1"/>
  <c r="AH261" i="1"/>
  <c r="AG261" i="1"/>
  <c r="AF261" i="1"/>
  <c r="AE261" i="1"/>
  <c r="AD261" i="1"/>
  <c r="AC261" i="1"/>
  <c r="AB261" i="1"/>
  <c r="AA261" i="1"/>
  <c r="Z261" i="1"/>
  <c r="Y261" i="1"/>
  <c r="X261" i="1"/>
  <c r="W261" i="1"/>
  <c r="N53" i="1"/>
  <c r="BB50" i="1" s="1"/>
  <c r="N52" i="1"/>
  <c r="BB49" i="1" s="1"/>
  <c r="N51" i="1"/>
  <c r="BB48" i="1" s="1"/>
  <c r="N50" i="1"/>
  <c r="BB47" i="1" s="1"/>
  <c r="AX259" i="1"/>
  <c r="AW259" i="1"/>
  <c r="AV259" i="1"/>
  <c r="AU259" i="1"/>
  <c r="AT259" i="1"/>
  <c r="AS259" i="1"/>
  <c r="AR259" i="1"/>
  <c r="AQ259" i="1"/>
  <c r="AP259" i="1"/>
  <c r="AO259" i="1"/>
  <c r="AN259" i="1"/>
  <c r="AM259" i="1"/>
  <c r="AL259" i="1"/>
  <c r="AK259" i="1"/>
  <c r="AJ259" i="1"/>
  <c r="AI259" i="1"/>
  <c r="AH259" i="1"/>
  <c r="AG259" i="1"/>
  <c r="AF259" i="1"/>
  <c r="AE259" i="1"/>
  <c r="AD259" i="1"/>
  <c r="AC259" i="1"/>
  <c r="AB259" i="1"/>
  <c r="AA259" i="1"/>
  <c r="Z259" i="1"/>
  <c r="Y259" i="1"/>
  <c r="X259" i="1"/>
  <c r="W259" i="1"/>
  <c r="AX258" i="1"/>
  <c r="AW258" i="1"/>
  <c r="AV258" i="1"/>
  <c r="AU258" i="1"/>
  <c r="AT258" i="1"/>
  <c r="AS258" i="1"/>
  <c r="AR258" i="1"/>
  <c r="AQ258" i="1"/>
  <c r="AP258" i="1"/>
  <c r="AO258" i="1"/>
  <c r="AN258" i="1"/>
  <c r="AM258" i="1"/>
  <c r="AL258" i="1"/>
  <c r="AK258" i="1"/>
  <c r="AJ258" i="1"/>
  <c r="AI258" i="1"/>
  <c r="AH258" i="1"/>
  <c r="AG258" i="1"/>
  <c r="AF258" i="1"/>
  <c r="AE258" i="1"/>
  <c r="AD258" i="1"/>
  <c r="AC258" i="1"/>
  <c r="AB258" i="1"/>
  <c r="AA258" i="1"/>
  <c r="Z258" i="1"/>
  <c r="Y258" i="1"/>
  <c r="X258" i="1"/>
  <c r="W258" i="1"/>
  <c r="AX257" i="1"/>
  <c r="AW257" i="1"/>
  <c r="AV257" i="1"/>
  <c r="AU257" i="1"/>
  <c r="AT257" i="1"/>
  <c r="AS257" i="1"/>
  <c r="AR257" i="1"/>
  <c r="AQ257" i="1"/>
  <c r="AP257" i="1"/>
  <c r="AO257" i="1"/>
  <c r="AN257" i="1"/>
  <c r="AM257" i="1"/>
  <c r="AL257" i="1"/>
  <c r="AK257" i="1"/>
  <c r="AJ257" i="1"/>
  <c r="AI257" i="1"/>
  <c r="AH257" i="1"/>
  <c r="AG257" i="1"/>
  <c r="AF257" i="1"/>
  <c r="AE257" i="1"/>
  <c r="AD257" i="1"/>
  <c r="AC257" i="1"/>
  <c r="AB257" i="1"/>
  <c r="AA257" i="1"/>
  <c r="Z257" i="1"/>
  <c r="Y257" i="1"/>
  <c r="X257" i="1"/>
  <c r="W257" i="1"/>
  <c r="AX260" i="1"/>
  <c r="AW260" i="1"/>
  <c r="AV260" i="1"/>
  <c r="AU260" i="1"/>
  <c r="AT260" i="1"/>
  <c r="AS260" i="1"/>
  <c r="AR260" i="1"/>
  <c r="AQ260" i="1"/>
  <c r="AP260" i="1"/>
  <c r="AO260" i="1"/>
  <c r="AN260" i="1"/>
  <c r="AM260" i="1"/>
  <c r="AL260" i="1"/>
  <c r="AK260" i="1"/>
  <c r="AJ260" i="1"/>
  <c r="AI260" i="1"/>
  <c r="AH260" i="1"/>
  <c r="AG260" i="1"/>
  <c r="AF260" i="1"/>
  <c r="AE260" i="1"/>
  <c r="AD260" i="1"/>
  <c r="AC260" i="1"/>
  <c r="AB260" i="1"/>
  <c r="AA260" i="1"/>
  <c r="Z260" i="1"/>
  <c r="Y260" i="1"/>
  <c r="X260" i="1"/>
  <c r="W260" i="1"/>
  <c r="AX256" i="1"/>
  <c r="AW256" i="1"/>
  <c r="AV256" i="1"/>
  <c r="AU256" i="1"/>
  <c r="AT256" i="1"/>
  <c r="AS256" i="1"/>
  <c r="AR256" i="1"/>
  <c r="AQ256" i="1"/>
  <c r="AP256" i="1"/>
  <c r="AO256" i="1"/>
  <c r="AN256" i="1"/>
  <c r="AM256" i="1"/>
  <c r="AL256" i="1"/>
  <c r="AK256" i="1"/>
  <c r="AJ256" i="1"/>
  <c r="AI256" i="1"/>
  <c r="AH256" i="1"/>
  <c r="AG256" i="1"/>
  <c r="AF256" i="1"/>
  <c r="AE256" i="1"/>
  <c r="AD256" i="1"/>
  <c r="AC256" i="1"/>
  <c r="AB256" i="1"/>
  <c r="AA256" i="1"/>
  <c r="Z256" i="1"/>
  <c r="Y256" i="1"/>
  <c r="X256" i="1"/>
  <c r="W256" i="1"/>
  <c r="AX255" i="1"/>
  <c r="AW255" i="1"/>
  <c r="AV255" i="1"/>
  <c r="AU255" i="1"/>
  <c r="AT255" i="1"/>
  <c r="AS255" i="1"/>
  <c r="AR255" i="1"/>
  <c r="AQ255" i="1"/>
  <c r="AP255" i="1"/>
  <c r="AO255" i="1"/>
  <c r="AN255" i="1"/>
  <c r="AM255" i="1"/>
  <c r="AL255" i="1"/>
  <c r="AK255" i="1"/>
  <c r="AJ255" i="1"/>
  <c r="AI255" i="1"/>
  <c r="AH255" i="1"/>
  <c r="AG255" i="1"/>
  <c r="AF255" i="1"/>
  <c r="AE255" i="1"/>
  <c r="AD255" i="1"/>
  <c r="AC255" i="1"/>
  <c r="AB255" i="1"/>
  <c r="AA255" i="1"/>
  <c r="Z255" i="1"/>
  <c r="Y255" i="1"/>
  <c r="X255" i="1"/>
  <c r="W255" i="1"/>
  <c r="AX254" i="1"/>
  <c r="AW254" i="1"/>
  <c r="AV254" i="1"/>
  <c r="AU254" i="1"/>
  <c r="AT254" i="1"/>
  <c r="AS254" i="1"/>
  <c r="AR254" i="1"/>
  <c r="AQ254" i="1"/>
  <c r="AP254" i="1"/>
  <c r="AO254" i="1"/>
  <c r="AN254" i="1"/>
  <c r="AM254" i="1"/>
  <c r="AL254" i="1"/>
  <c r="AK254" i="1"/>
  <c r="AJ254" i="1"/>
  <c r="AI254" i="1"/>
  <c r="AH254" i="1"/>
  <c r="AG254" i="1"/>
  <c r="AF254" i="1"/>
  <c r="AE254" i="1"/>
  <c r="AD254" i="1"/>
  <c r="AC254" i="1"/>
  <c r="AB254" i="1"/>
  <c r="AA254" i="1"/>
  <c r="Z254" i="1"/>
  <c r="Y254" i="1"/>
  <c r="X254" i="1"/>
  <c r="W254" i="1"/>
  <c r="AX157" i="1"/>
  <c r="AW157" i="1"/>
  <c r="AV157" i="1"/>
  <c r="AU157" i="1"/>
  <c r="AT157" i="1"/>
  <c r="AS157" i="1"/>
  <c r="AR157" i="1"/>
  <c r="AQ157" i="1"/>
  <c r="AP157" i="1"/>
  <c r="AO157" i="1"/>
  <c r="AN157" i="1"/>
  <c r="AM157" i="1"/>
  <c r="AL157" i="1"/>
  <c r="AK157" i="1"/>
  <c r="AJ157" i="1"/>
  <c r="AI157" i="1"/>
  <c r="AH157" i="1"/>
  <c r="AG157" i="1"/>
  <c r="AF157" i="1"/>
  <c r="AE157" i="1"/>
  <c r="AD157" i="1"/>
  <c r="AC157" i="1"/>
  <c r="AB157" i="1"/>
  <c r="AA157" i="1"/>
  <c r="Z157" i="1"/>
  <c r="Y157" i="1"/>
  <c r="X157" i="1"/>
  <c r="W157" i="1"/>
  <c r="AX156" i="1"/>
  <c r="AW156" i="1"/>
  <c r="AV156" i="1"/>
  <c r="AU156" i="1"/>
  <c r="AT156" i="1"/>
  <c r="AS156" i="1"/>
  <c r="AR156" i="1"/>
  <c r="AQ156" i="1"/>
  <c r="AP156" i="1"/>
  <c r="AO156" i="1"/>
  <c r="AN156" i="1"/>
  <c r="AM156" i="1"/>
  <c r="AL156" i="1"/>
  <c r="AK156" i="1"/>
  <c r="AJ156" i="1"/>
  <c r="AI156" i="1"/>
  <c r="AH156" i="1"/>
  <c r="AG156" i="1"/>
  <c r="AF156" i="1"/>
  <c r="AE156" i="1"/>
  <c r="AD156" i="1"/>
  <c r="AC156" i="1"/>
  <c r="AB156" i="1"/>
  <c r="AA156" i="1"/>
  <c r="Z156" i="1"/>
  <c r="Y156" i="1"/>
  <c r="X156" i="1"/>
  <c r="W156" i="1"/>
  <c r="AX155" i="1"/>
  <c r="AW155" i="1"/>
  <c r="AV155" i="1"/>
  <c r="AU155" i="1"/>
  <c r="AT155" i="1"/>
  <c r="AS155" i="1"/>
  <c r="AR155" i="1"/>
  <c r="AQ155" i="1"/>
  <c r="AP155" i="1"/>
  <c r="AO155" i="1"/>
  <c r="AN155" i="1"/>
  <c r="AM155" i="1"/>
  <c r="AL155" i="1"/>
  <c r="AK155" i="1"/>
  <c r="AJ155" i="1"/>
  <c r="AI155" i="1"/>
  <c r="AH155" i="1"/>
  <c r="AG155" i="1"/>
  <c r="AF155" i="1"/>
  <c r="AE155" i="1"/>
  <c r="AD155" i="1"/>
  <c r="AC155" i="1"/>
  <c r="AB155" i="1"/>
  <c r="AA155" i="1"/>
  <c r="Z155" i="1"/>
  <c r="Y155" i="1"/>
  <c r="X155" i="1"/>
  <c r="W155" i="1"/>
  <c r="AX154" i="1"/>
  <c r="AW154" i="1"/>
  <c r="AV154" i="1"/>
  <c r="AU154" i="1"/>
  <c r="AT154" i="1"/>
  <c r="AS154" i="1"/>
  <c r="AR154" i="1"/>
  <c r="AQ154" i="1"/>
  <c r="AP154" i="1"/>
  <c r="AO154" i="1"/>
  <c r="AN154" i="1"/>
  <c r="AM154" i="1"/>
  <c r="AL154" i="1"/>
  <c r="AK154" i="1"/>
  <c r="AJ154" i="1"/>
  <c r="AI154" i="1"/>
  <c r="AH154" i="1"/>
  <c r="AG154" i="1"/>
  <c r="AF154" i="1"/>
  <c r="AE154" i="1"/>
  <c r="AD154" i="1"/>
  <c r="AC154" i="1"/>
  <c r="AB154" i="1"/>
  <c r="AA154" i="1"/>
  <c r="Z154" i="1"/>
  <c r="Y154" i="1"/>
  <c r="X154" i="1"/>
  <c r="W154" i="1"/>
  <c r="AX134" i="1"/>
  <c r="AW134" i="1"/>
  <c r="AV134" i="1"/>
  <c r="AU134" i="1"/>
  <c r="AT134" i="1"/>
  <c r="AS134" i="1"/>
  <c r="AR134" i="1"/>
  <c r="AQ134" i="1"/>
  <c r="AP134" i="1"/>
  <c r="AO134" i="1"/>
  <c r="AN134" i="1"/>
  <c r="AM134" i="1"/>
  <c r="AL134" i="1"/>
  <c r="AK134" i="1"/>
  <c r="AJ134" i="1"/>
  <c r="AI134" i="1"/>
  <c r="AH134" i="1"/>
  <c r="AG134" i="1"/>
  <c r="AF134" i="1"/>
  <c r="AE134" i="1"/>
  <c r="AD134" i="1"/>
  <c r="AC134" i="1"/>
  <c r="AB134" i="1"/>
  <c r="AA134" i="1"/>
  <c r="Z134" i="1"/>
  <c r="Y134" i="1"/>
  <c r="X134" i="1"/>
  <c r="W134" i="1"/>
  <c r="AX133" i="1"/>
  <c r="AW133" i="1"/>
  <c r="AV133" i="1"/>
  <c r="AU133" i="1"/>
  <c r="AT133" i="1"/>
  <c r="AS133" i="1"/>
  <c r="AR133" i="1"/>
  <c r="AQ133" i="1"/>
  <c r="AP133" i="1"/>
  <c r="AO133" i="1"/>
  <c r="AN133" i="1"/>
  <c r="AM133" i="1"/>
  <c r="AL133" i="1"/>
  <c r="AK133" i="1"/>
  <c r="AJ133" i="1"/>
  <c r="AI133" i="1"/>
  <c r="AH133" i="1"/>
  <c r="AG133" i="1"/>
  <c r="AF133" i="1"/>
  <c r="AE133" i="1"/>
  <c r="AD133" i="1"/>
  <c r="AC133" i="1"/>
  <c r="AB133" i="1"/>
  <c r="AA133" i="1"/>
  <c r="Z133" i="1"/>
  <c r="Y133" i="1"/>
  <c r="X133" i="1"/>
  <c r="W133" i="1"/>
  <c r="AX132" i="1"/>
  <c r="AW132" i="1"/>
  <c r="AV132" i="1"/>
  <c r="AU132" i="1"/>
  <c r="AT132" i="1"/>
  <c r="AS132" i="1"/>
  <c r="AR132" i="1"/>
  <c r="AQ132" i="1"/>
  <c r="AP132" i="1"/>
  <c r="AO132" i="1"/>
  <c r="AN132" i="1"/>
  <c r="AM132" i="1"/>
  <c r="AL132" i="1"/>
  <c r="AK132" i="1"/>
  <c r="AJ132" i="1"/>
  <c r="AI132" i="1"/>
  <c r="AH132" i="1"/>
  <c r="AG132" i="1"/>
  <c r="AF132" i="1"/>
  <c r="AE132" i="1"/>
  <c r="AD132" i="1"/>
  <c r="AC132" i="1"/>
  <c r="AB132" i="1"/>
  <c r="AA132" i="1"/>
  <c r="Z132" i="1"/>
  <c r="Y132" i="1"/>
  <c r="X132" i="1"/>
  <c r="W132" i="1"/>
  <c r="AX131" i="1"/>
  <c r="AW131" i="1"/>
  <c r="AV131" i="1"/>
  <c r="AU131" i="1"/>
  <c r="AT131" i="1"/>
  <c r="AS131" i="1"/>
  <c r="AR131" i="1"/>
  <c r="AQ131" i="1"/>
  <c r="AP131" i="1"/>
  <c r="AO131" i="1"/>
  <c r="AN131" i="1"/>
  <c r="AM131" i="1"/>
  <c r="AL131" i="1"/>
  <c r="AK131" i="1"/>
  <c r="AJ131" i="1"/>
  <c r="AI131" i="1"/>
  <c r="AH131" i="1"/>
  <c r="AG131" i="1"/>
  <c r="AF131" i="1"/>
  <c r="AE131" i="1"/>
  <c r="AD131" i="1"/>
  <c r="AC131" i="1"/>
  <c r="AB131" i="1"/>
  <c r="AA131" i="1"/>
  <c r="Z131" i="1"/>
  <c r="Y131" i="1"/>
  <c r="X131" i="1"/>
  <c r="W131" i="1"/>
  <c r="S131" i="1"/>
  <c r="AX252" i="1"/>
  <c r="AW252" i="1"/>
  <c r="AV252" i="1"/>
  <c r="AU252" i="1"/>
  <c r="AT252" i="1"/>
  <c r="AS252" i="1"/>
  <c r="AR252" i="1"/>
  <c r="AQ252" i="1"/>
  <c r="AP252" i="1"/>
  <c r="AO252" i="1"/>
  <c r="AN252" i="1"/>
  <c r="AM252" i="1"/>
  <c r="AL252" i="1"/>
  <c r="AK252" i="1"/>
  <c r="AJ252" i="1"/>
  <c r="AI252" i="1"/>
  <c r="AH252" i="1"/>
  <c r="AG252" i="1"/>
  <c r="AF252" i="1"/>
  <c r="AE252" i="1"/>
  <c r="AD252" i="1"/>
  <c r="AC252" i="1"/>
  <c r="AB252" i="1"/>
  <c r="AA252" i="1"/>
  <c r="Z252" i="1"/>
  <c r="Y252" i="1"/>
  <c r="X252" i="1"/>
  <c r="W252" i="1"/>
  <c r="AX253" i="1"/>
  <c r="AW253" i="1"/>
  <c r="AV253" i="1"/>
  <c r="AU253" i="1"/>
  <c r="AT253" i="1"/>
  <c r="AS253" i="1"/>
  <c r="AR253" i="1"/>
  <c r="AQ253" i="1"/>
  <c r="AP253" i="1"/>
  <c r="AO253" i="1"/>
  <c r="AN253" i="1"/>
  <c r="AM253" i="1"/>
  <c r="AL253" i="1"/>
  <c r="AK253" i="1"/>
  <c r="AJ253" i="1"/>
  <c r="AI253" i="1"/>
  <c r="AH253" i="1"/>
  <c r="AG253" i="1"/>
  <c r="AF253" i="1"/>
  <c r="AE253" i="1"/>
  <c r="AD253" i="1"/>
  <c r="AC253" i="1"/>
  <c r="AB253" i="1"/>
  <c r="AA253" i="1"/>
  <c r="Z253" i="1"/>
  <c r="Y253" i="1"/>
  <c r="X253" i="1"/>
  <c r="W253" i="1"/>
  <c r="AS269" i="1"/>
  <c r="AR269" i="1"/>
  <c r="AQ269" i="1"/>
  <c r="AP269" i="1"/>
  <c r="AO269" i="1"/>
  <c r="AN269" i="1"/>
  <c r="AT269" i="1"/>
  <c r="AU269" i="1"/>
  <c r="AV269" i="1"/>
  <c r="AM269" i="1"/>
  <c r="AL269" i="1"/>
  <c r="AW269" i="1"/>
  <c r="AX269" i="1"/>
  <c r="AK269" i="1"/>
  <c r="AG269" i="1"/>
  <c r="AH269" i="1"/>
  <c r="AI269" i="1"/>
  <c r="AJ269" i="1"/>
  <c r="W269" i="1"/>
  <c r="X269" i="1"/>
  <c r="Y269" i="1"/>
  <c r="Z269" i="1"/>
  <c r="AA269" i="1"/>
  <c r="AB269" i="1"/>
  <c r="AC269" i="1"/>
  <c r="AD269" i="1"/>
  <c r="AE269" i="1"/>
  <c r="AF269" i="1"/>
  <c r="W10" i="1"/>
  <c r="X10" i="1"/>
  <c r="Y10" i="1"/>
  <c r="Z10" i="1"/>
  <c r="AA10" i="1"/>
  <c r="AB10" i="1"/>
  <c r="AC10" i="1"/>
  <c r="AD10" i="1"/>
  <c r="AE10" i="1"/>
  <c r="AF10" i="1"/>
  <c r="AG10" i="1"/>
  <c r="AH10" i="1"/>
  <c r="AI10" i="1"/>
  <c r="AJ10" i="1"/>
  <c r="AK10" i="1"/>
  <c r="AL10" i="1"/>
  <c r="AM10" i="1"/>
  <c r="AN10" i="1"/>
  <c r="AO10" i="1"/>
  <c r="AP10" i="1"/>
  <c r="AQ10" i="1"/>
  <c r="AR10" i="1"/>
  <c r="AS10" i="1"/>
  <c r="AT10" i="1"/>
  <c r="AU10" i="1"/>
  <c r="AV10" i="1"/>
  <c r="AW10" i="1"/>
  <c r="AX10" i="1"/>
  <c r="W11" i="1"/>
  <c r="X11" i="1"/>
  <c r="Y11" i="1"/>
  <c r="Z11" i="1"/>
  <c r="AA11" i="1"/>
  <c r="AB11" i="1"/>
  <c r="AC11" i="1"/>
  <c r="AD11" i="1"/>
  <c r="AE11" i="1"/>
  <c r="AF11" i="1"/>
  <c r="AG11" i="1"/>
  <c r="AH11" i="1"/>
  <c r="AI11" i="1"/>
  <c r="AJ11" i="1"/>
  <c r="AK11" i="1"/>
  <c r="AL11" i="1"/>
  <c r="AM11" i="1"/>
  <c r="AN11" i="1"/>
  <c r="AO11" i="1"/>
  <c r="AP11" i="1"/>
  <c r="AQ11" i="1"/>
  <c r="AR11" i="1"/>
  <c r="AS11" i="1"/>
  <c r="AT11" i="1"/>
  <c r="AU11" i="1"/>
  <c r="AV11" i="1"/>
  <c r="AW11" i="1"/>
  <c r="AX11" i="1"/>
  <c r="W12" i="1"/>
  <c r="X12" i="1"/>
  <c r="Y12" i="1"/>
  <c r="Z12" i="1"/>
  <c r="AA12" i="1"/>
  <c r="AB12" i="1"/>
  <c r="AC12" i="1"/>
  <c r="AD12" i="1"/>
  <c r="AE12" i="1"/>
  <c r="AF12" i="1"/>
  <c r="AG12" i="1"/>
  <c r="AH12" i="1"/>
  <c r="AI12" i="1"/>
  <c r="AJ12" i="1"/>
  <c r="AK12" i="1"/>
  <c r="AL12" i="1"/>
  <c r="AM12" i="1"/>
  <c r="AN12" i="1"/>
  <c r="AO12" i="1"/>
  <c r="AP12" i="1"/>
  <c r="AQ12" i="1"/>
  <c r="AR12" i="1"/>
  <c r="AS12" i="1"/>
  <c r="AT12" i="1"/>
  <c r="AU12" i="1"/>
  <c r="AV12" i="1"/>
  <c r="AW12" i="1"/>
  <c r="AX12" i="1"/>
  <c r="W13" i="1"/>
  <c r="X13" i="1"/>
  <c r="Y13" i="1"/>
  <c r="Z13" i="1"/>
  <c r="AA13" i="1"/>
  <c r="AB13" i="1"/>
  <c r="AC13" i="1"/>
  <c r="AD13" i="1"/>
  <c r="AE13" i="1"/>
  <c r="AF13" i="1"/>
  <c r="AG13" i="1"/>
  <c r="AH13" i="1"/>
  <c r="AI13" i="1"/>
  <c r="AJ13" i="1"/>
  <c r="AK13" i="1"/>
  <c r="AL13" i="1"/>
  <c r="AM13" i="1"/>
  <c r="AN13" i="1"/>
  <c r="AO13" i="1"/>
  <c r="AP13" i="1"/>
  <c r="AQ13" i="1"/>
  <c r="AR13" i="1"/>
  <c r="AS13" i="1"/>
  <c r="AT13" i="1"/>
  <c r="AU13" i="1"/>
  <c r="AV13" i="1"/>
  <c r="AW13" i="1"/>
  <c r="AX13" i="1"/>
  <c r="W14" i="1"/>
  <c r="X14" i="1"/>
  <c r="Y14" i="1"/>
  <c r="Z14" i="1"/>
  <c r="AA14" i="1"/>
  <c r="AB14" i="1"/>
  <c r="AC14" i="1"/>
  <c r="AD14" i="1"/>
  <c r="AE14" i="1"/>
  <c r="AF14" i="1"/>
  <c r="AG14" i="1"/>
  <c r="AH14" i="1"/>
  <c r="AI14" i="1"/>
  <c r="AJ14" i="1"/>
  <c r="AK14" i="1"/>
  <c r="AL14" i="1"/>
  <c r="AM14" i="1"/>
  <c r="AN14" i="1"/>
  <c r="AO14" i="1"/>
  <c r="AP14" i="1"/>
  <c r="AQ14" i="1"/>
  <c r="AR14" i="1"/>
  <c r="AS14" i="1"/>
  <c r="AT14" i="1"/>
  <c r="AU14" i="1"/>
  <c r="AV14" i="1"/>
  <c r="AW14" i="1"/>
  <c r="AX14" i="1"/>
  <c r="W15" i="1"/>
  <c r="X15" i="1"/>
  <c r="Y15" i="1"/>
  <c r="Z15" i="1"/>
  <c r="AA15" i="1"/>
  <c r="AB15" i="1"/>
  <c r="AC15" i="1"/>
  <c r="AD15" i="1"/>
  <c r="AE15" i="1"/>
  <c r="AF15" i="1"/>
  <c r="AG15" i="1"/>
  <c r="AH15" i="1"/>
  <c r="AI15" i="1"/>
  <c r="AJ15" i="1"/>
  <c r="AK15" i="1"/>
  <c r="AL15" i="1"/>
  <c r="AM15" i="1"/>
  <c r="AN15" i="1"/>
  <c r="AO15" i="1"/>
  <c r="AP15" i="1"/>
  <c r="AQ15" i="1"/>
  <c r="AR15" i="1"/>
  <c r="AS15" i="1"/>
  <c r="AT15" i="1"/>
  <c r="AU15" i="1"/>
  <c r="AV15" i="1"/>
  <c r="AW15" i="1"/>
  <c r="AX15" i="1"/>
  <c r="W16" i="1"/>
  <c r="X16" i="1"/>
  <c r="Y16" i="1"/>
  <c r="Z16" i="1"/>
  <c r="AA16" i="1"/>
  <c r="AB16" i="1"/>
  <c r="AC16" i="1"/>
  <c r="AD16" i="1"/>
  <c r="AE16" i="1"/>
  <c r="AF16" i="1"/>
  <c r="AG16" i="1"/>
  <c r="AH16" i="1"/>
  <c r="AI16" i="1"/>
  <c r="AJ16" i="1"/>
  <c r="AK16" i="1"/>
  <c r="AL16" i="1"/>
  <c r="AM16" i="1"/>
  <c r="AN16" i="1"/>
  <c r="AO16" i="1"/>
  <c r="AP16" i="1"/>
  <c r="AQ16" i="1"/>
  <c r="AR16" i="1"/>
  <c r="AS16" i="1"/>
  <c r="AT16" i="1"/>
  <c r="AU16" i="1"/>
  <c r="AV16" i="1"/>
  <c r="AW16" i="1"/>
  <c r="AX16"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W18" i="1"/>
  <c r="X18" i="1"/>
  <c r="Y18" i="1"/>
  <c r="Z18" i="1"/>
  <c r="AA18" i="1"/>
  <c r="AB18" i="1"/>
  <c r="AC18" i="1"/>
  <c r="AD18" i="1"/>
  <c r="AE18" i="1"/>
  <c r="AF18" i="1"/>
  <c r="AG18" i="1"/>
  <c r="AH18" i="1"/>
  <c r="AI18" i="1"/>
  <c r="AJ18" i="1"/>
  <c r="AK18" i="1"/>
  <c r="AL18" i="1"/>
  <c r="AM18" i="1"/>
  <c r="AN18" i="1"/>
  <c r="AO18" i="1"/>
  <c r="AP18" i="1"/>
  <c r="AQ18" i="1"/>
  <c r="AR18" i="1"/>
  <c r="AS18" i="1"/>
  <c r="AT18" i="1"/>
  <c r="AU18" i="1"/>
  <c r="AV18" i="1"/>
  <c r="AW18" i="1"/>
  <c r="AX18" i="1"/>
  <c r="W19" i="1"/>
  <c r="X19" i="1"/>
  <c r="Y19" i="1"/>
  <c r="Z19" i="1"/>
  <c r="AA19" i="1"/>
  <c r="AB19" i="1"/>
  <c r="AC19" i="1"/>
  <c r="AD19" i="1"/>
  <c r="AE19" i="1"/>
  <c r="AF19" i="1"/>
  <c r="AG19" i="1"/>
  <c r="AH19" i="1"/>
  <c r="AI19" i="1"/>
  <c r="AJ19" i="1"/>
  <c r="AK19" i="1"/>
  <c r="AL19" i="1"/>
  <c r="AM19" i="1"/>
  <c r="AN19" i="1"/>
  <c r="AO19" i="1"/>
  <c r="AP19" i="1"/>
  <c r="AQ19" i="1"/>
  <c r="AR19" i="1"/>
  <c r="AS19" i="1"/>
  <c r="AT19" i="1"/>
  <c r="AU19" i="1"/>
  <c r="AV19" i="1"/>
  <c r="AW19" i="1"/>
  <c r="AX19" i="1"/>
  <c r="W20" i="1"/>
  <c r="X20" i="1"/>
  <c r="Y20" i="1"/>
  <c r="Z20" i="1"/>
  <c r="AA20" i="1"/>
  <c r="AB20" i="1"/>
  <c r="AC20" i="1"/>
  <c r="AD20" i="1"/>
  <c r="AE20" i="1"/>
  <c r="AF20" i="1"/>
  <c r="AG20" i="1"/>
  <c r="AH20" i="1"/>
  <c r="AI20" i="1"/>
  <c r="AJ20" i="1"/>
  <c r="AK20" i="1"/>
  <c r="AL20" i="1"/>
  <c r="AM20" i="1"/>
  <c r="AN20" i="1"/>
  <c r="AO20" i="1"/>
  <c r="AP20" i="1"/>
  <c r="AQ20" i="1"/>
  <c r="AR20" i="1"/>
  <c r="AS20" i="1"/>
  <c r="AT20" i="1"/>
  <c r="AU20" i="1"/>
  <c r="AV20" i="1"/>
  <c r="AW20" i="1"/>
  <c r="AX20" i="1"/>
  <c r="W21" i="1"/>
  <c r="X21" i="1"/>
  <c r="Y21" i="1"/>
  <c r="Z21" i="1"/>
  <c r="AA21" i="1"/>
  <c r="AB21" i="1"/>
  <c r="AC21" i="1"/>
  <c r="AD21" i="1"/>
  <c r="AE21" i="1"/>
  <c r="AF21" i="1"/>
  <c r="AG21" i="1"/>
  <c r="AH21" i="1"/>
  <c r="AI21" i="1"/>
  <c r="AJ21" i="1"/>
  <c r="AK21" i="1"/>
  <c r="AL21" i="1"/>
  <c r="AM21" i="1"/>
  <c r="AN21" i="1"/>
  <c r="AO21" i="1"/>
  <c r="AP21" i="1"/>
  <c r="AQ21" i="1"/>
  <c r="AR21" i="1"/>
  <c r="AS21" i="1"/>
  <c r="AT21" i="1"/>
  <c r="AU21" i="1"/>
  <c r="AV21" i="1"/>
  <c r="AW21" i="1"/>
  <c r="AX21" i="1"/>
  <c r="W22" i="1"/>
  <c r="X22" i="1"/>
  <c r="Y22" i="1"/>
  <c r="Z22" i="1"/>
  <c r="AA22" i="1"/>
  <c r="AB22" i="1"/>
  <c r="AC22" i="1"/>
  <c r="AD22" i="1"/>
  <c r="AE22" i="1"/>
  <c r="AF22" i="1"/>
  <c r="AG22" i="1"/>
  <c r="AH22" i="1"/>
  <c r="AI22" i="1"/>
  <c r="AJ22" i="1"/>
  <c r="AK22" i="1"/>
  <c r="AL22" i="1"/>
  <c r="AM22" i="1"/>
  <c r="AN22" i="1"/>
  <c r="AO22" i="1"/>
  <c r="AP22" i="1"/>
  <c r="AQ22" i="1"/>
  <c r="AR22" i="1"/>
  <c r="AS22" i="1"/>
  <c r="AT22" i="1"/>
  <c r="AU22" i="1"/>
  <c r="AV22" i="1"/>
  <c r="AW22" i="1"/>
  <c r="AX22" i="1"/>
  <c r="W23" i="1"/>
  <c r="X23" i="1"/>
  <c r="Y23" i="1"/>
  <c r="Z23" i="1"/>
  <c r="AA23" i="1"/>
  <c r="AB23" i="1"/>
  <c r="AC23" i="1"/>
  <c r="AD23" i="1"/>
  <c r="AE23" i="1"/>
  <c r="AF23" i="1"/>
  <c r="AG23" i="1"/>
  <c r="AH23" i="1"/>
  <c r="AI23" i="1"/>
  <c r="AJ23" i="1"/>
  <c r="AK23" i="1"/>
  <c r="AL23" i="1"/>
  <c r="AM23" i="1"/>
  <c r="AN23" i="1"/>
  <c r="AO23" i="1"/>
  <c r="AP23" i="1"/>
  <c r="AQ23" i="1"/>
  <c r="AR23" i="1"/>
  <c r="AS23" i="1"/>
  <c r="AT23" i="1"/>
  <c r="AU23" i="1"/>
  <c r="AV23" i="1"/>
  <c r="AW23" i="1"/>
  <c r="AX23" i="1"/>
  <c r="W24" i="1"/>
  <c r="X24" i="1"/>
  <c r="Y24" i="1"/>
  <c r="Z24" i="1"/>
  <c r="AA24" i="1"/>
  <c r="AB24" i="1"/>
  <c r="AC24" i="1"/>
  <c r="AD24" i="1"/>
  <c r="AE24" i="1"/>
  <c r="AF24" i="1"/>
  <c r="AG24" i="1"/>
  <c r="AH24" i="1"/>
  <c r="AI24" i="1"/>
  <c r="AJ24" i="1"/>
  <c r="AK24" i="1"/>
  <c r="AL24" i="1"/>
  <c r="AM24" i="1"/>
  <c r="AN24" i="1"/>
  <c r="AO24" i="1"/>
  <c r="AP24" i="1"/>
  <c r="AQ24" i="1"/>
  <c r="AR24" i="1"/>
  <c r="AS24" i="1"/>
  <c r="AT24" i="1"/>
  <c r="AU24" i="1"/>
  <c r="AV24" i="1"/>
  <c r="AW24" i="1"/>
  <c r="AX24" i="1"/>
  <c r="W25" i="1"/>
  <c r="X25" i="1"/>
  <c r="Y25" i="1"/>
  <c r="Z25" i="1"/>
  <c r="AA25" i="1"/>
  <c r="AB25" i="1"/>
  <c r="AC25" i="1"/>
  <c r="AD25" i="1"/>
  <c r="AE25" i="1"/>
  <c r="AF25" i="1"/>
  <c r="AG25" i="1"/>
  <c r="AH25" i="1"/>
  <c r="AI25" i="1"/>
  <c r="AJ25" i="1"/>
  <c r="AK25" i="1"/>
  <c r="AL25" i="1"/>
  <c r="AM25" i="1"/>
  <c r="AN25" i="1"/>
  <c r="AO25" i="1"/>
  <c r="AP25" i="1"/>
  <c r="AQ25" i="1"/>
  <c r="AR25" i="1"/>
  <c r="AS25" i="1"/>
  <c r="AT25" i="1"/>
  <c r="AU25" i="1"/>
  <c r="AV25" i="1"/>
  <c r="AW25" i="1"/>
  <c r="AX25" i="1"/>
  <c r="W26" i="1"/>
  <c r="X26" i="1"/>
  <c r="Y26" i="1"/>
  <c r="Z26" i="1"/>
  <c r="AA26" i="1"/>
  <c r="AB26" i="1"/>
  <c r="AC26" i="1"/>
  <c r="AD26" i="1"/>
  <c r="AE26" i="1"/>
  <c r="AF26" i="1"/>
  <c r="AG26" i="1"/>
  <c r="AH26" i="1"/>
  <c r="AI26" i="1"/>
  <c r="AJ26" i="1"/>
  <c r="AK26" i="1"/>
  <c r="AL26" i="1"/>
  <c r="AM26" i="1"/>
  <c r="AN26" i="1"/>
  <c r="AO26" i="1"/>
  <c r="AP26" i="1"/>
  <c r="AQ26" i="1"/>
  <c r="AR26" i="1"/>
  <c r="AS26" i="1"/>
  <c r="AT26" i="1"/>
  <c r="AU26" i="1"/>
  <c r="AV26" i="1"/>
  <c r="AW26" i="1"/>
  <c r="AX26" i="1"/>
  <c r="W27" i="1"/>
  <c r="X27" i="1"/>
  <c r="Y27" i="1"/>
  <c r="Z27" i="1"/>
  <c r="AA27" i="1"/>
  <c r="AB27" i="1"/>
  <c r="AC27" i="1"/>
  <c r="AD27" i="1"/>
  <c r="AE27" i="1"/>
  <c r="AF27" i="1"/>
  <c r="AG27" i="1"/>
  <c r="AH27" i="1"/>
  <c r="AI27" i="1"/>
  <c r="AJ27" i="1"/>
  <c r="AK27" i="1"/>
  <c r="AL27" i="1"/>
  <c r="AM27" i="1"/>
  <c r="AN27" i="1"/>
  <c r="AO27" i="1"/>
  <c r="AP27" i="1"/>
  <c r="AQ27" i="1"/>
  <c r="AR27" i="1"/>
  <c r="AS27" i="1"/>
  <c r="AT27" i="1"/>
  <c r="AU27" i="1"/>
  <c r="AV27" i="1"/>
  <c r="AW27" i="1"/>
  <c r="AX27" i="1"/>
  <c r="W28" i="1"/>
  <c r="X28" i="1"/>
  <c r="Y28" i="1"/>
  <c r="Z28" i="1"/>
  <c r="AA28" i="1"/>
  <c r="AB28" i="1"/>
  <c r="AC28" i="1"/>
  <c r="AD28" i="1"/>
  <c r="AE28" i="1"/>
  <c r="AF28" i="1"/>
  <c r="AG28" i="1"/>
  <c r="AH28" i="1"/>
  <c r="AI28" i="1"/>
  <c r="AJ28" i="1"/>
  <c r="AK28" i="1"/>
  <c r="AL28" i="1"/>
  <c r="AM28" i="1"/>
  <c r="AN28" i="1"/>
  <c r="AO28" i="1"/>
  <c r="AP28" i="1"/>
  <c r="AQ28" i="1"/>
  <c r="AR28" i="1"/>
  <c r="AS28" i="1"/>
  <c r="AT28" i="1"/>
  <c r="AU28" i="1"/>
  <c r="AV28" i="1"/>
  <c r="AW28" i="1"/>
  <c r="AX28" i="1"/>
  <c r="W29" i="1"/>
  <c r="X29" i="1"/>
  <c r="Y29" i="1"/>
  <c r="Z29" i="1"/>
  <c r="AA29" i="1"/>
  <c r="AB29" i="1"/>
  <c r="AC29" i="1"/>
  <c r="AD29" i="1"/>
  <c r="AE29" i="1"/>
  <c r="AF29" i="1"/>
  <c r="AG29" i="1"/>
  <c r="AH29" i="1"/>
  <c r="AI29" i="1"/>
  <c r="AJ29" i="1"/>
  <c r="AK29" i="1"/>
  <c r="AL29" i="1"/>
  <c r="AM29" i="1"/>
  <c r="AN29" i="1"/>
  <c r="AO29" i="1"/>
  <c r="AP29" i="1"/>
  <c r="AQ29" i="1"/>
  <c r="AR29" i="1"/>
  <c r="AS29" i="1"/>
  <c r="AT29" i="1"/>
  <c r="AU29" i="1"/>
  <c r="AV29" i="1"/>
  <c r="AW29" i="1"/>
  <c r="AX29" i="1"/>
  <c r="W30" i="1"/>
  <c r="X30" i="1"/>
  <c r="Y30" i="1"/>
  <c r="Z30" i="1"/>
  <c r="AA30" i="1"/>
  <c r="AB30" i="1"/>
  <c r="AC30" i="1"/>
  <c r="AD30" i="1"/>
  <c r="AE30" i="1"/>
  <c r="AF30" i="1"/>
  <c r="AG30" i="1"/>
  <c r="AH30" i="1"/>
  <c r="AI30" i="1"/>
  <c r="AJ30" i="1"/>
  <c r="AK30" i="1"/>
  <c r="AL30" i="1"/>
  <c r="AM30" i="1"/>
  <c r="AN30" i="1"/>
  <c r="AO30" i="1"/>
  <c r="AP30" i="1"/>
  <c r="AQ30" i="1"/>
  <c r="AR30" i="1"/>
  <c r="AS30" i="1"/>
  <c r="AT30" i="1"/>
  <c r="AU30" i="1"/>
  <c r="AV30" i="1"/>
  <c r="AW30" i="1"/>
  <c r="AX30" i="1"/>
  <c r="W31" i="1"/>
  <c r="X31"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W32" i="1"/>
  <c r="X32" i="1"/>
  <c r="Y32" i="1"/>
  <c r="Z32" i="1"/>
  <c r="AA32" i="1"/>
  <c r="AB32" i="1"/>
  <c r="AC32" i="1"/>
  <c r="AD32" i="1"/>
  <c r="AE32" i="1"/>
  <c r="AF32" i="1"/>
  <c r="AG32" i="1"/>
  <c r="AH32" i="1"/>
  <c r="AI32" i="1"/>
  <c r="AJ32" i="1"/>
  <c r="AK32" i="1"/>
  <c r="AL32" i="1"/>
  <c r="AM32" i="1"/>
  <c r="AN32" i="1"/>
  <c r="AO32" i="1"/>
  <c r="AP32" i="1"/>
  <c r="AQ32" i="1"/>
  <c r="AR32" i="1"/>
  <c r="AS32" i="1"/>
  <c r="AT32" i="1"/>
  <c r="AU32" i="1"/>
  <c r="AV32" i="1"/>
  <c r="AW32" i="1"/>
  <c r="AX32" i="1"/>
  <c r="W33" i="1"/>
  <c r="X33" i="1"/>
  <c r="Y33" i="1"/>
  <c r="Z33" i="1"/>
  <c r="AA33" i="1"/>
  <c r="AB33" i="1"/>
  <c r="AC33" i="1"/>
  <c r="AD33" i="1"/>
  <c r="AE33" i="1"/>
  <c r="AF33" i="1"/>
  <c r="AG33" i="1"/>
  <c r="AH33" i="1"/>
  <c r="AI33" i="1"/>
  <c r="AJ33" i="1"/>
  <c r="AK33" i="1"/>
  <c r="AL33" i="1"/>
  <c r="AM33" i="1"/>
  <c r="AN33" i="1"/>
  <c r="AO33" i="1"/>
  <c r="AP33" i="1"/>
  <c r="AQ33" i="1"/>
  <c r="AR33" i="1"/>
  <c r="AS33" i="1"/>
  <c r="AT33" i="1"/>
  <c r="AU33" i="1"/>
  <c r="AV33" i="1"/>
  <c r="AW33" i="1"/>
  <c r="AX33" i="1"/>
  <c r="W34" i="1"/>
  <c r="X34" i="1"/>
  <c r="Y34" i="1"/>
  <c r="Z34" i="1"/>
  <c r="AA34" i="1"/>
  <c r="AB34" i="1"/>
  <c r="AC34" i="1"/>
  <c r="AD34" i="1"/>
  <c r="AE34" i="1"/>
  <c r="AF34" i="1"/>
  <c r="AG34" i="1"/>
  <c r="AH34" i="1"/>
  <c r="AI34" i="1"/>
  <c r="AJ34" i="1"/>
  <c r="AK34" i="1"/>
  <c r="AL34" i="1"/>
  <c r="AM34" i="1"/>
  <c r="AN34" i="1"/>
  <c r="AO34" i="1"/>
  <c r="AP34" i="1"/>
  <c r="AQ34" i="1"/>
  <c r="AR34" i="1"/>
  <c r="AS34" i="1"/>
  <c r="AT34" i="1"/>
  <c r="AU34" i="1"/>
  <c r="AV34" i="1"/>
  <c r="AW34" i="1"/>
  <c r="AX34" i="1"/>
  <c r="W35" i="1"/>
  <c r="X35" i="1"/>
  <c r="Y35" i="1"/>
  <c r="Z35" i="1"/>
  <c r="AA35" i="1"/>
  <c r="AB35" i="1"/>
  <c r="AC35" i="1"/>
  <c r="AD35" i="1"/>
  <c r="AE35" i="1"/>
  <c r="AF35" i="1"/>
  <c r="AG35" i="1"/>
  <c r="AH35" i="1"/>
  <c r="AI35" i="1"/>
  <c r="AJ35" i="1"/>
  <c r="AK35" i="1"/>
  <c r="AL35" i="1"/>
  <c r="AM35" i="1"/>
  <c r="AN35" i="1"/>
  <c r="AO35" i="1"/>
  <c r="AP35" i="1"/>
  <c r="AQ35" i="1"/>
  <c r="AR35" i="1"/>
  <c r="AS35" i="1"/>
  <c r="AT35" i="1"/>
  <c r="AU35" i="1"/>
  <c r="AV35" i="1"/>
  <c r="AW35" i="1"/>
  <c r="AX35" i="1"/>
  <c r="W36" i="1"/>
  <c r="X36" i="1"/>
  <c r="Y36" i="1"/>
  <c r="Z36" i="1"/>
  <c r="AA36" i="1"/>
  <c r="AB36" i="1"/>
  <c r="AC36" i="1"/>
  <c r="AD36" i="1"/>
  <c r="AE36" i="1"/>
  <c r="AG36" i="1"/>
  <c r="AH36" i="1"/>
  <c r="AI36" i="1"/>
  <c r="AJ36" i="1"/>
  <c r="AK36" i="1"/>
  <c r="AL36" i="1"/>
  <c r="AM36" i="1"/>
  <c r="AN36" i="1"/>
  <c r="AO36" i="1"/>
  <c r="AP36" i="1"/>
  <c r="AQ36" i="1"/>
  <c r="AR36" i="1"/>
  <c r="AS36" i="1"/>
  <c r="AT36" i="1"/>
  <c r="AU36" i="1"/>
  <c r="AV36" i="1"/>
  <c r="AW36" i="1"/>
  <c r="AX36" i="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W38" i="1"/>
  <c r="X38" i="1"/>
  <c r="Y38" i="1"/>
  <c r="Z38" i="1"/>
  <c r="AA38" i="1"/>
  <c r="AB38" i="1"/>
  <c r="AC38" i="1"/>
  <c r="AD38" i="1"/>
  <c r="AE38" i="1"/>
  <c r="AF38" i="1"/>
  <c r="AG38" i="1"/>
  <c r="AH38" i="1"/>
  <c r="AI38" i="1"/>
  <c r="AJ38" i="1"/>
  <c r="AK38" i="1"/>
  <c r="AL38" i="1"/>
  <c r="AM38" i="1"/>
  <c r="AN38" i="1"/>
  <c r="AO38" i="1"/>
  <c r="AP38" i="1"/>
  <c r="AQ38" i="1"/>
  <c r="AR38" i="1"/>
  <c r="AS38" i="1"/>
  <c r="AT38" i="1"/>
  <c r="AU38" i="1"/>
  <c r="AV38" i="1"/>
  <c r="AW38" i="1"/>
  <c r="AX38" i="1"/>
  <c r="W39" i="1"/>
  <c r="X39" i="1"/>
  <c r="Y39" i="1"/>
  <c r="Z39" i="1"/>
  <c r="AA39" i="1"/>
  <c r="AB39" i="1"/>
  <c r="AC39" i="1"/>
  <c r="AD39" i="1"/>
  <c r="AE39" i="1"/>
  <c r="AF39" i="1"/>
  <c r="AG39" i="1"/>
  <c r="AH39" i="1"/>
  <c r="AI39" i="1"/>
  <c r="AJ39" i="1"/>
  <c r="AK39" i="1"/>
  <c r="AL39" i="1"/>
  <c r="AM39" i="1"/>
  <c r="AN39" i="1"/>
  <c r="AO39" i="1"/>
  <c r="AP39" i="1"/>
  <c r="AQ39" i="1"/>
  <c r="AR39" i="1"/>
  <c r="AS39" i="1"/>
  <c r="AT39" i="1"/>
  <c r="AU39" i="1"/>
  <c r="AV39" i="1"/>
  <c r="AW39" i="1"/>
  <c r="AX39" i="1"/>
  <c r="W40" i="1"/>
  <c r="X40" i="1"/>
  <c r="Y40" i="1"/>
  <c r="Z40" i="1"/>
  <c r="AA40" i="1"/>
  <c r="AB40" i="1"/>
  <c r="AC40" i="1"/>
  <c r="AD40" i="1"/>
  <c r="AE40" i="1"/>
  <c r="AF40" i="1"/>
  <c r="AG40" i="1"/>
  <c r="AH40" i="1"/>
  <c r="AI40" i="1"/>
  <c r="AJ40" i="1"/>
  <c r="AK40" i="1"/>
  <c r="AL40" i="1"/>
  <c r="AM40" i="1"/>
  <c r="AN40" i="1"/>
  <c r="AO40" i="1"/>
  <c r="AP40" i="1"/>
  <c r="AQ40" i="1"/>
  <c r="AR40" i="1"/>
  <c r="AS40" i="1"/>
  <c r="AT40" i="1"/>
  <c r="AU40" i="1"/>
  <c r="AV40" i="1"/>
  <c r="AW40" i="1"/>
  <c r="AX40" i="1"/>
  <c r="W41" i="1"/>
  <c r="X41" i="1"/>
  <c r="Y41" i="1"/>
  <c r="Z41" i="1"/>
  <c r="AA41" i="1"/>
  <c r="AB41" i="1"/>
  <c r="AC41" i="1"/>
  <c r="AD41" i="1"/>
  <c r="AE41" i="1"/>
  <c r="AF41" i="1"/>
  <c r="AG41" i="1"/>
  <c r="AH41" i="1"/>
  <c r="AI41" i="1"/>
  <c r="AJ41" i="1"/>
  <c r="AK41" i="1"/>
  <c r="AL41" i="1"/>
  <c r="AM41" i="1"/>
  <c r="AN41" i="1"/>
  <c r="AO41" i="1"/>
  <c r="AP41" i="1"/>
  <c r="AQ41" i="1"/>
  <c r="AR41" i="1"/>
  <c r="AS41" i="1"/>
  <c r="AT41" i="1"/>
  <c r="AU41" i="1"/>
  <c r="AV41" i="1"/>
  <c r="AW41" i="1"/>
  <c r="AX41" i="1"/>
  <c r="W42" i="1"/>
  <c r="X42" i="1"/>
  <c r="Y42" i="1"/>
  <c r="Z42" i="1"/>
  <c r="AA42" i="1"/>
  <c r="AB42" i="1"/>
  <c r="AC42" i="1"/>
  <c r="AD42" i="1"/>
  <c r="AE42" i="1"/>
  <c r="AF42" i="1"/>
  <c r="AG42" i="1"/>
  <c r="AH42" i="1"/>
  <c r="AI42" i="1"/>
  <c r="AJ42" i="1"/>
  <c r="AK42" i="1"/>
  <c r="AL42" i="1"/>
  <c r="AM42" i="1"/>
  <c r="AN42" i="1"/>
  <c r="AO42" i="1"/>
  <c r="AP42" i="1"/>
  <c r="AQ42" i="1"/>
  <c r="AR42" i="1"/>
  <c r="AS42" i="1"/>
  <c r="AT42" i="1"/>
  <c r="AU42" i="1"/>
  <c r="AV42" i="1"/>
  <c r="AW42" i="1"/>
  <c r="AX42" i="1"/>
  <c r="W43" i="1"/>
  <c r="X43" i="1"/>
  <c r="Y43" i="1"/>
  <c r="Z43" i="1"/>
  <c r="AA43" i="1"/>
  <c r="AB43" i="1"/>
  <c r="AC43" i="1"/>
  <c r="AD43" i="1"/>
  <c r="AE43" i="1"/>
  <c r="AF43" i="1"/>
  <c r="AG43" i="1"/>
  <c r="AH43" i="1"/>
  <c r="AI43" i="1"/>
  <c r="AJ43" i="1"/>
  <c r="AK43" i="1"/>
  <c r="AL43" i="1"/>
  <c r="AM43" i="1"/>
  <c r="AN43" i="1"/>
  <c r="AO43" i="1"/>
  <c r="AP43" i="1"/>
  <c r="AQ43" i="1"/>
  <c r="AR43" i="1"/>
  <c r="AS43" i="1"/>
  <c r="AT43" i="1"/>
  <c r="AU43" i="1"/>
  <c r="AV43" i="1"/>
  <c r="AW43" i="1"/>
  <c r="AX43" i="1"/>
  <c r="W44" i="1"/>
  <c r="X44" i="1"/>
  <c r="Y44" i="1"/>
  <c r="Z44" i="1"/>
  <c r="AA44" i="1"/>
  <c r="AB44" i="1"/>
  <c r="AC44" i="1"/>
  <c r="AD44" i="1"/>
  <c r="AE44" i="1"/>
  <c r="AF44" i="1"/>
  <c r="AG44" i="1"/>
  <c r="AH44" i="1"/>
  <c r="AI44" i="1"/>
  <c r="AJ44" i="1"/>
  <c r="AK44" i="1"/>
  <c r="AL44" i="1"/>
  <c r="AM44" i="1"/>
  <c r="AN44" i="1"/>
  <c r="AO44" i="1"/>
  <c r="AP44" i="1"/>
  <c r="AQ44" i="1"/>
  <c r="AR44" i="1"/>
  <c r="AS44" i="1"/>
  <c r="AT44" i="1"/>
  <c r="AU44" i="1"/>
  <c r="AV44" i="1"/>
  <c r="AW44" i="1"/>
  <c r="AX44" i="1"/>
  <c r="W45" i="1"/>
  <c r="X45" i="1"/>
  <c r="Y45" i="1"/>
  <c r="Z45" i="1"/>
  <c r="AA45" i="1"/>
  <c r="AB45" i="1"/>
  <c r="AC45" i="1"/>
  <c r="AD45" i="1"/>
  <c r="AE45" i="1"/>
  <c r="AF45" i="1"/>
  <c r="AG45" i="1"/>
  <c r="AH45" i="1"/>
  <c r="AI45" i="1"/>
  <c r="AJ45" i="1"/>
  <c r="AK45" i="1"/>
  <c r="AL45" i="1"/>
  <c r="AM45" i="1"/>
  <c r="AN45" i="1"/>
  <c r="AO45" i="1"/>
  <c r="AP45" i="1"/>
  <c r="AQ45" i="1"/>
  <c r="AR45" i="1"/>
  <c r="AS45" i="1"/>
  <c r="AT45" i="1"/>
  <c r="AU45" i="1"/>
  <c r="AV45" i="1"/>
  <c r="AW45" i="1"/>
  <c r="AX45" i="1"/>
  <c r="W46" i="1"/>
  <c r="X46" i="1"/>
  <c r="Y46" i="1"/>
  <c r="Z46" i="1"/>
  <c r="AA46" i="1"/>
  <c r="AB46" i="1"/>
  <c r="AC46" i="1"/>
  <c r="AD46" i="1"/>
  <c r="AE46" i="1"/>
  <c r="AF46" i="1"/>
  <c r="AG46" i="1"/>
  <c r="AH46" i="1"/>
  <c r="AI46" i="1"/>
  <c r="AJ46" i="1"/>
  <c r="AK46" i="1"/>
  <c r="AL46" i="1"/>
  <c r="AM46" i="1"/>
  <c r="AN46" i="1"/>
  <c r="AO46" i="1"/>
  <c r="AP46" i="1"/>
  <c r="AQ46" i="1"/>
  <c r="AR46" i="1"/>
  <c r="AS46" i="1"/>
  <c r="AT46" i="1"/>
  <c r="AU46" i="1"/>
  <c r="AV46" i="1"/>
  <c r="AW46" i="1"/>
  <c r="AX46" i="1"/>
  <c r="W47" i="1"/>
  <c r="X47" i="1"/>
  <c r="Y47" i="1"/>
  <c r="Z47" i="1"/>
  <c r="AA47" i="1"/>
  <c r="AB47" i="1"/>
  <c r="AC47" i="1"/>
  <c r="AD47" i="1"/>
  <c r="AE47" i="1"/>
  <c r="AF47" i="1"/>
  <c r="AG47" i="1"/>
  <c r="AH47" i="1"/>
  <c r="AI47" i="1"/>
  <c r="AJ47" i="1"/>
  <c r="AK47" i="1"/>
  <c r="AL47" i="1"/>
  <c r="AM47" i="1"/>
  <c r="AN47" i="1"/>
  <c r="AO47" i="1"/>
  <c r="AP47" i="1"/>
  <c r="AQ47" i="1"/>
  <c r="AR47" i="1"/>
  <c r="AS47" i="1"/>
  <c r="AT47" i="1"/>
  <c r="AU47" i="1"/>
  <c r="AV47" i="1"/>
  <c r="AW47" i="1"/>
  <c r="AX47" i="1"/>
  <c r="W48" i="1"/>
  <c r="X48" i="1"/>
  <c r="Y48" i="1"/>
  <c r="Z48" i="1"/>
  <c r="AA48" i="1"/>
  <c r="AB48" i="1"/>
  <c r="AC48" i="1"/>
  <c r="AD48" i="1"/>
  <c r="AE48" i="1"/>
  <c r="AF48" i="1"/>
  <c r="AG48" i="1"/>
  <c r="AH48" i="1"/>
  <c r="AI48" i="1"/>
  <c r="AJ48" i="1"/>
  <c r="AK48" i="1"/>
  <c r="AL48" i="1"/>
  <c r="AM48" i="1"/>
  <c r="AN48" i="1"/>
  <c r="AO48" i="1"/>
  <c r="AP48" i="1"/>
  <c r="AQ48" i="1"/>
  <c r="AR48" i="1"/>
  <c r="AS48" i="1"/>
  <c r="AT48" i="1"/>
  <c r="AU48" i="1"/>
  <c r="AV48" i="1"/>
  <c r="AW48" i="1"/>
  <c r="AX48" i="1"/>
  <c r="W49" i="1"/>
  <c r="X49" i="1"/>
  <c r="Y49" i="1"/>
  <c r="Z49" i="1"/>
  <c r="AA49" i="1"/>
  <c r="AB49" i="1"/>
  <c r="AC49" i="1"/>
  <c r="AD49" i="1"/>
  <c r="AE49" i="1"/>
  <c r="AF49" i="1"/>
  <c r="AG49" i="1"/>
  <c r="AH49" i="1"/>
  <c r="AI49" i="1"/>
  <c r="AJ49" i="1"/>
  <c r="AK49" i="1"/>
  <c r="AL49" i="1"/>
  <c r="AM49" i="1"/>
  <c r="AN49" i="1"/>
  <c r="AO49" i="1"/>
  <c r="AP49" i="1"/>
  <c r="AQ49" i="1"/>
  <c r="AR49" i="1"/>
  <c r="AS49" i="1"/>
  <c r="AT49" i="1"/>
  <c r="AU49" i="1"/>
  <c r="AV49" i="1"/>
  <c r="AW49" i="1"/>
  <c r="AX49" i="1"/>
  <c r="W50" i="1"/>
  <c r="X50" i="1"/>
  <c r="Y50" i="1"/>
  <c r="Z50" i="1"/>
  <c r="AA50" i="1"/>
  <c r="AB50" i="1"/>
  <c r="AC50" i="1"/>
  <c r="AD50" i="1"/>
  <c r="AE50" i="1"/>
  <c r="AF50" i="1"/>
  <c r="AG50" i="1"/>
  <c r="AH50" i="1"/>
  <c r="AI50" i="1"/>
  <c r="AJ50" i="1"/>
  <c r="AK50" i="1"/>
  <c r="AL50" i="1"/>
  <c r="AM50" i="1"/>
  <c r="AN50" i="1"/>
  <c r="AO50" i="1"/>
  <c r="AP50" i="1"/>
  <c r="AQ50" i="1"/>
  <c r="AR50" i="1"/>
  <c r="AS50" i="1"/>
  <c r="AT50" i="1"/>
  <c r="AU50" i="1"/>
  <c r="AV50" i="1"/>
  <c r="AW50" i="1"/>
  <c r="AX50" i="1"/>
  <c r="W51" i="1"/>
  <c r="X51" i="1"/>
  <c r="Y51" i="1"/>
  <c r="Z51" i="1"/>
  <c r="AA51" i="1"/>
  <c r="AB51" i="1"/>
  <c r="AC51" i="1"/>
  <c r="AD51" i="1"/>
  <c r="AE51" i="1"/>
  <c r="AF51" i="1"/>
  <c r="AG51" i="1"/>
  <c r="AH51" i="1"/>
  <c r="AI51" i="1"/>
  <c r="AJ51" i="1"/>
  <c r="AK51" i="1"/>
  <c r="AL51" i="1"/>
  <c r="AM51" i="1"/>
  <c r="AN51" i="1"/>
  <c r="AO51" i="1"/>
  <c r="AP51" i="1"/>
  <c r="AQ51" i="1"/>
  <c r="AR51" i="1"/>
  <c r="AS51" i="1"/>
  <c r="AT51" i="1"/>
  <c r="AU51" i="1"/>
  <c r="AV51" i="1"/>
  <c r="AW51" i="1"/>
  <c r="AX51" i="1"/>
  <c r="W52" i="1"/>
  <c r="X52" i="1"/>
  <c r="Y52" i="1"/>
  <c r="Z52" i="1"/>
  <c r="AA52" i="1"/>
  <c r="AB52" i="1"/>
  <c r="AC52" i="1"/>
  <c r="AD52" i="1"/>
  <c r="AE52" i="1"/>
  <c r="AF52" i="1"/>
  <c r="AG52" i="1"/>
  <c r="AH52" i="1"/>
  <c r="AI52" i="1"/>
  <c r="AJ52" i="1"/>
  <c r="AK52" i="1"/>
  <c r="AL52" i="1"/>
  <c r="AM52" i="1"/>
  <c r="AN52" i="1"/>
  <c r="AO52" i="1"/>
  <c r="AP52" i="1"/>
  <c r="AQ52" i="1"/>
  <c r="AR52" i="1"/>
  <c r="AS52" i="1"/>
  <c r="AT52" i="1"/>
  <c r="AU52" i="1"/>
  <c r="AV52" i="1"/>
  <c r="AW52" i="1"/>
  <c r="AX52" i="1"/>
  <c r="W53" i="1"/>
  <c r="X53" i="1"/>
  <c r="Y53" i="1"/>
  <c r="Z53" i="1"/>
  <c r="AA53" i="1"/>
  <c r="AB53" i="1"/>
  <c r="AC53" i="1"/>
  <c r="AD53" i="1"/>
  <c r="AE53" i="1"/>
  <c r="AF53" i="1"/>
  <c r="AG53" i="1"/>
  <c r="AH53" i="1"/>
  <c r="AI53" i="1"/>
  <c r="AJ53" i="1"/>
  <c r="AK53" i="1"/>
  <c r="AL53" i="1"/>
  <c r="AM53" i="1"/>
  <c r="AN53" i="1"/>
  <c r="AO53" i="1"/>
  <c r="AP53" i="1"/>
  <c r="AQ53" i="1"/>
  <c r="AR53" i="1"/>
  <c r="AS53" i="1"/>
  <c r="AT53" i="1"/>
  <c r="AU53" i="1"/>
  <c r="AV53" i="1"/>
  <c r="AW53" i="1"/>
  <c r="AX53" i="1"/>
  <c r="W54" i="1"/>
  <c r="X54" i="1"/>
  <c r="Y54" i="1"/>
  <c r="Z54" i="1"/>
  <c r="AA54" i="1"/>
  <c r="AB54" i="1"/>
  <c r="AC54" i="1"/>
  <c r="AD54" i="1"/>
  <c r="AE54" i="1"/>
  <c r="AF54" i="1"/>
  <c r="AG54" i="1"/>
  <c r="AH54" i="1"/>
  <c r="AI54" i="1"/>
  <c r="AJ54" i="1"/>
  <c r="AK54" i="1"/>
  <c r="AL54" i="1"/>
  <c r="AM54" i="1"/>
  <c r="AN54" i="1"/>
  <c r="AO54" i="1"/>
  <c r="AP54" i="1"/>
  <c r="AQ54" i="1"/>
  <c r="AR54" i="1"/>
  <c r="AS54" i="1"/>
  <c r="AT54" i="1"/>
  <c r="AU54" i="1"/>
  <c r="AV54" i="1"/>
  <c r="AW54" i="1"/>
  <c r="AX54" i="1"/>
  <c r="W55" i="1"/>
  <c r="X55" i="1"/>
  <c r="Y55" i="1"/>
  <c r="Z55" i="1"/>
  <c r="AA55" i="1"/>
  <c r="AB55" i="1"/>
  <c r="AC55" i="1"/>
  <c r="AD55" i="1"/>
  <c r="AE55" i="1"/>
  <c r="AF55" i="1"/>
  <c r="AG55" i="1"/>
  <c r="AH55" i="1"/>
  <c r="AI55" i="1"/>
  <c r="AJ55" i="1"/>
  <c r="AK55" i="1"/>
  <c r="AL55" i="1"/>
  <c r="AM55" i="1"/>
  <c r="AN55" i="1"/>
  <c r="AO55" i="1"/>
  <c r="AP55" i="1"/>
  <c r="AQ55" i="1"/>
  <c r="AR55" i="1"/>
  <c r="AS55" i="1"/>
  <c r="AT55" i="1"/>
  <c r="AU55" i="1"/>
  <c r="AV55" i="1"/>
  <c r="AW55" i="1"/>
  <c r="AX55" i="1"/>
  <c r="W56" i="1"/>
  <c r="X56" i="1"/>
  <c r="Y56" i="1"/>
  <c r="Z56" i="1"/>
  <c r="AA56" i="1"/>
  <c r="AB56" i="1"/>
  <c r="AC56" i="1"/>
  <c r="AD56" i="1"/>
  <c r="AE56" i="1"/>
  <c r="AF56" i="1"/>
  <c r="AG56" i="1"/>
  <c r="AH56" i="1"/>
  <c r="AI56" i="1"/>
  <c r="AJ56" i="1"/>
  <c r="AK56" i="1"/>
  <c r="AL56" i="1"/>
  <c r="AM56" i="1"/>
  <c r="AN56" i="1"/>
  <c r="AO56" i="1"/>
  <c r="AP56" i="1"/>
  <c r="AQ56" i="1"/>
  <c r="AR56" i="1"/>
  <c r="AS56" i="1"/>
  <c r="AT56" i="1"/>
  <c r="AU56" i="1"/>
  <c r="AV56" i="1"/>
  <c r="AW56" i="1"/>
  <c r="AX56" i="1"/>
  <c r="W57" i="1"/>
  <c r="X57" i="1"/>
  <c r="Y57" i="1"/>
  <c r="Z57" i="1"/>
  <c r="AA57" i="1"/>
  <c r="AB57" i="1"/>
  <c r="AC57" i="1"/>
  <c r="AD57" i="1"/>
  <c r="AE57" i="1"/>
  <c r="AF57" i="1"/>
  <c r="AG57" i="1"/>
  <c r="AH57" i="1"/>
  <c r="AI57" i="1"/>
  <c r="AJ57" i="1"/>
  <c r="AK57" i="1"/>
  <c r="AL57" i="1"/>
  <c r="AM57" i="1"/>
  <c r="AN57" i="1"/>
  <c r="AO57" i="1"/>
  <c r="AP57" i="1"/>
  <c r="AQ57" i="1"/>
  <c r="AR57" i="1"/>
  <c r="AS57" i="1"/>
  <c r="AT57" i="1"/>
  <c r="AU57" i="1"/>
  <c r="AV57" i="1"/>
  <c r="AW57" i="1"/>
  <c r="AX57" i="1"/>
  <c r="W58" i="1"/>
  <c r="X58" i="1"/>
  <c r="Y58" i="1"/>
  <c r="Z58" i="1"/>
  <c r="AA58" i="1"/>
  <c r="AB58" i="1"/>
  <c r="AC58" i="1"/>
  <c r="AD58" i="1"/>
  <c r="AE58" i="1"/>
  <c r="AF58" i="1"/>
  <c r="AG58" i="1"/>
  <c r="AH58" i="1"/>
  <c r="AI58" i="1"/>
  <c r="AJ58" i="1"/>
  <c r="AK58" i="1"/>
  <c r="AL58" i="1"/>
  <c r="AM58" i="1"/>
  <c r="AN58" i="1"/>
  <c r="AO58" i="1"/>
  <c r="AP58" i="1"/>
  <c r="AQ58" i="1"/>
  <c r="AR58" i="1"/>
  <c r="AS58" i="1"/>
  <c r="AT58" i="1"/>
  <c r="AU58" i="1"/>
  <c r="AV58" i="1"/>
  <c r="AW58" i="1"/>
  <c r="AX58" i="1"/>
  <c r="W59" i="1"/>
  <c r="X59" i="1"/>
  <c r="Y59" i="1"/>
  <c r="Z59" i="1"/>
  <c r="AA59" i="1"/>
  <c r="AB59" i="1"/>
  <c r="AC59" i="1"/>
  <c r="AD59" i="1"/>
  <c r="AE59" i="1"/>
  <c r="AF59" i="1"/>
  <c r="AG59" i="1"/>
  <c r="AH59" i="1"/>
  <c r="AI59" i="1"/>
  <c r="AJ59" i="1"/>
  <c r="AK59" i="1"/>
  <c r="AL59" i="1"/>
  <c r="AM59" i="1"/>
  <c r="AN59" i="1"/>
  <c r="AO59" i="1"/>
  <c r="AP59" i="1"/>
  <c r="AQ59" i="1"/>
  <c r="AR59" i="1"/>
  <c r="AS59" i="1"/>
  <c r="AT59" i="1"/>
  <c r="AU59" i="1"/>
  <c r="AV59" i="1"/>
  <c r="AW59" i="1"/>
  <c r="AX59" i="1"/>
  <c r="W60" i="1"/>
  <c r="X60" i="1"/>
  <c r="Y60" i="1"/>
  <c r="Z60" i="1"/>
  <c r="AA60" i="1"/>
  <c r="AB60" i="1"/>
  <c r="AC60" i="1"/>
  <c r="AD60" i="1"/>
  <c r="AE60" i="1"/>
  <c r="AF60" i="1"/>
  <c r="AG60" i="1"/>
  <c r="AH60" i="1"/>
  <c r="AI60" i="1"/>
  <c r="AJ60" i="1"/>
  <c r="AK60" i="1"/>
  <c r="AL60" i="1"/>
  <c r="AM60" i="1"/>
  <c r="AN60" i="1"/>
  <c r="AO60" i="1"/>
  <c r="AP60" i="1"/>
  <c r="AQ60" i="1"/>
  <c r="AR60" i="1"/>
  <c r="AS60" i="1"/>
  <c r="AT60" i="1"/>
  <c r="AU60" i="1"/>
  <c r="AV60" i="1"/>
  <c r="AW60" i="1"/>
  <c r="AX60" i="1"/>
  <c r="W61" i="1"/>
  <c r="X61" i="1"/>
  <c r="Y61" i="1"/>
  <c r="Z61" i="1"/>
  <c r="AA61" i="1"/>
  <c r="AB61" i="1"/>
  <c r="AC61" i="1"/>
  <c r="AD61" i="1"/>
  <c r="AE61" i="1"/>
  <c r="AF61" i="1"/>
  <c r="AG61" i="1"/>
  <c r="AH61" i="1"/>
  <c r="AI61" i="1"/>
  <c r="AJ61" i="1"/>
  <c r="AK61" i="1"/>
  <c r="AL61" i="1"/>
  <c r="AM61" i="1"/>
  <c r="AN61" i="1"/>
  <c r="AO61" i="1"/>
  <c r="AP61" i="1"/>
  <c r="AQ61" i="1"/>
  <c r="AR61" i="1"/>
  <c r="AS61" i="1"/>
  <c r="AT61" i="1"/>
  <c r="AU61" i="1"/>
  <c r="AV61" i="1"/>
  <c r="AW61" i="1"/>
  <c r="AX61" i="1"/>
  <c r="W62" i="1"/>
  <c r="X62" i="1"/>
  <c r="Y62" i="1"/>
  <c r="Z62" i="1"/>
  <c r="AA62" i="1"/>
  <c r="AB62" i="1"/>
  <c r="AC62" i="1"/>
  <c r="AD62" i="1"/>
  <c r="AE62" i="1"/>
  <c r="AF62" i="1"/>
  <c r="AG62" i="1"/>
  <c r="AH62" i="1"/>
  <c r="AI62" i="1"/>
  <c r="AJ62" i="1"/>
  <c r="AK62" i="1"/>
  <c r="AL62" i="1"/>
  <c r="AM62" i="1"/>
  <c r="AN62" i="1"/>
  <c r="AO62" i="1"/>
  <c r="AP62" i="1"/>
  <c r="AQ62" i="1"/>
  <c r="AR62" i="1"/>
  <c r="AS62" i="1"/>
  <c r="AT62" i="1"/>
  <c r="AU62" i="1"/>
  <c r="AV62" i="1"/>
  <c r="AW62" i="1"/>
  <c r="AX62" i="1"/>
  <c r="W63" i="1"/>
  <c r="X63" i="1"/>
  <c r="Y63" i="1"/>
  <c r="Z63" i="1"/>
  <c r="AA63" i="1"/>
  <c r="AB63" i="1"/>
  <c r="AC63" i="1"/>
  <c r="AD63" i="1"/>
  <c r="AE63" i="1"/>
  <c r="AF63" i="1"/>
  <c r="AG63" i="1"/>
  <c r="AH63" i="1"/>
  <c r="AI63" i="1"/>
  <c r="AJ63" i="1"/>
  <c r="AK63" i="1"/>
  <c r="AL63" i="1"/>
  <c r="AM63" i="1"/>
  <c r="AN63" i="1"/>
  <c r="AO63" i="1"/>
  <c r="AP63" i="1"/>
  <c r="AQ63" i="1"/>
  <c r="AR63" i="1"/>
  <c r="AS63" i="1"/>
  <c r="AT63" i="1"/>
  <c r="AU63" i="1"/>
  <c r="AV63" i="1"/>
  <c r="AW63" i="1"/>
  <c r="AX63" i="1"/>
  <c r="W64" i="1"/>
  <c r="X64" i="1"/>
  <c r="Y64" i="1"/>
  <c r="Z64" i="1"/>
  <c r="AA64" i="1"/>
  <c r="AB64" i="1"/>
  <c r="AC64" i="1"/>
  <c r="AD64" i="1"/>
  <c r="AE64" i="1"/>
  <c r="AF64" i="1"/>
  <c r="AG64" i="1"/>
  <c r="AH64" i="1"/>
  <c r="AI64" i="1"/>
  <c r="AJ64" i="1"/>
  <c r="AK64" i="1"/>
  <c r="AL64" i="1"/>
  <c r="AM64" i="1"/>
  <c r="AN64" i="1"/>
  <c r="AO64" i="1"/>
  <c r="AP64" i="1"/>
  <c r="AQ64" i="1"/>
  <c r="AR64" i="1"/>
  <c r="AS64" i="1"/>
  <c r="AT64" i="1"/>
  <c r="AU64" i="1"/>
  <c r="AV64" i="1"/>
  <c r="AW64" i="1"/>
  <c r="AX64" i="1"/>
  <c r="W65" i="1"/>
  <c r="X65" i="1"/>
  <c r="Y65" i="1"/>
  <c r="Z65" i="1"/>
  <c r="AA65" i="1"/>
  <c r="AB65" i="1"/>
  <c r="AC65" i="1"/>
  <c r="AD65" i="1"/>
  <c r="AE65" i="1"/>
  <c r="AF65" i="1"/>
  <c r="AG65" i="1"/>
  <c r="AH65" i="1"/>
  <c r="AI65" i="1"/>
  <c r="AJ65" i="1"/>
  <c r="AK65" i="1"/>
  <c r="AL65" i="1"/>
  <c r="AM65" i="1"/>
  <c r="AN65" i="1"/>
  <c r="AO65" i="1"/>
  <c r="AP65" i="1"/>
  <c r="AQ65" i="1"/>
  <c r="AR65" i="1"/>
  <c r="AS65" i="1"/>
  <c r="AT65" i="1"/>
  <c r="AU65" i="1"/>
  <c r="AV65" i="1"/>
  <c r="AW65" i="1"/>
  <c r="AX65" i="1"/>
  <c r="W66" i="1"/>
  <c r="X66" i="1"/>
  <c r="Y66" i="1"/>
  <c r="Z66" i="1"/>
  <c r="AA66" i="1"/>
  <c r="AB66" i="1"/>
  <c r="AC66" i="1"/>
  <c r="AD66" i="1"/>
  <c r="AE66" i="1"/>
  <c r="AF66" i="1"/>
  <c r="AG66" i="1"/>
  <c r="AH66" i="1"/>
  <c r="AI66" i="1"/>
  <c r="AJ66" i="1"/>
  <c r="AK66" i="1"/>
  <c r="AL66" i="1"/>
  <c r="AM66" i="1"/>
  <c r="AN66" i="1"/>
  <c r="AO66" i="1"/>
  <c r="AP66" i="1"/>
  <c r="AQ66" i="1"/>
  <c r="AR66" i="1"/>
  <c r="AS66" i="1"/>
  <c r="AT66" i="1"/>
  <c r="AU66" i="1"/>
  <c r="AV66" i="1"/>
  <c r="AW66" i="1"/>
  <c r="AX66" i="1"/>
  <c r="W67" i="1"/>
  <c r="X67" i="1"/>
  <c r="Y67" i="1"/>
  <c r="Z67" i="1"/>
  <c r="AA67" i="1"/>
  <c r="AB67" i="1"/>
  <c r="AC67" i="1"/>
  <c r="AD67" i="1"/>
  <c r="AE67" i="1"/>
  <c r="AF67" i="1"/>
  <c r="AG67" i="1"/>
  <c r="AH67" i="1"/>
  <c r="AI67" i="1"/>
  <c r="AJ67" i="1"/>
  <c r="AK67" i="1"/>
  <c r="AL67" i="1"/>
  <c r="AM67" i="1"/>
  <c r="AN67" i="1"/>
  <c r="AO67" i="1"/>
  <c r="AP67" i="1"/>
  <c r="AQ67" i="1"/>
  <c r="AR67" i="1"/>
  <c r="AS67" i="1"/>
  <c r="AT67" i="1"/>
  <c r="AU67" i="1"/>
  <c r="AV67" i="1"/>
  <c r="AW67" i="1"/>
  <c r="AX67" i="1"/>
  <c r="W68" i="1"/>
  <c r="X68" i="1"/>
  <c r="Y68" i="1"/>
  <c r="Z68" i="1"/>
  <c r="AA68" i="1"/>
  <c r="AB68" i="1"/>
  <c r="AC68" i="1"/>
  <c r="AD68" i="1"/>
  <c r="AE68" i="1"/>
  <c r="AF68" i="1"/>
  <c r="AG68" i="1"/>
  <c r="AH68" i="1"/>
  <c r="AI68" i="1"/>
  <c r="AJ68" i="1"/>
  <c r="AK68" i="1"/>
  <c r="AL68" i="1"/>
  <c r="AM68" i="1"/>
  <c r="AN68" i="1"/>
  <c r="AO68" i="1"/>
  <c r="AP68" i="1"/>
  <c r="AQ68" i="1"/>
  <c r="AR68" i="1"/>
  <c r="AS68" i="1"/>
  <c r="AT68" i="1"/>
  <c r="AU68" i="1"/>
  <c r="AV68" i="1"/>
  <c r="AW68" i="1"/>
  <c r="AX68" i="1"/>
  <c r="W69" i="1"/>
  <c r="X69" i="1"/>
  <c r="Y69" i="1"/>
  <c r="Z69" i="1"/>
  <c r="AA69" i="1"/>
  <c r="AB69" i="1"/>
  <c r="AC69" i="1"/>
  <c r="AD69" i="1"/>
  <c r="AE69" i="1"/>
  <c r="AF69" i="1"/>
  <c r="AG69" i="1"/>
  <c r="AH69" i="1"/>
  <c r="AI69" i="1"/>
  <c r="AJ69" i="1"/>
  <c r="AK69" i="1"/>
  <c r="AL69" i="1"/>
  <c r="AM69" i="1"/>
  <c r="AN69" i="1"/>
  <c r="AO69" i="1"/>
  <c r="AP69" i="1"/>
  <c r="AQ69" i="1"/>
  <c r="AR69" i="1"/>
  <c r="AS69" i="1"/>
  <c r="AT69" i="1"/>
  <c r="AU69" i="1"/>
  <c r="AV69" i="1"/>
  <c r="AW69" i="1"/>
  <c r="AX69" i="1"/>
  <c r="W70" i="1"/>
  <c r="X70" i="1"/>
  <c r="Y70" i="1"/>
  <c r="Z70" i="1"/>
  <c r="AA70" i="1"/>
  <c r="AB70" i="1"/>
  <c r="AC70" i="1"/>
  <c r="AD70" i="1"/>
  <c r="AE70" i="1"/>
  <c r="AF70" i="1"/>
  <c r="AG70" i="1"/>
  <c r="AH70" i="1"/>
  <c r="AI70" i="1"/>
  <c r="AJ70" i="1"/>
  <c r="AK70" i="1"/>
  <c r="AL70" i="1"/>
  <c r="AM70" i="1"/>
  <c r="AN70" i="1"/>
  <c r="AO70" i="1"/>
  <c r="AP70" i="1"/>
  <c r="AQ70" i="1"/>
  <c r="AR70" i="1"/>
  <c r="AS70" i="1"/>
  <c r="AT70" i="1"/>
  <c r="AU70" i="1"/>
  <c r="AV70" i="1"/>
  <c r="AW70" i="1"/>
  <c r="AX70" i="1"/>
  <c r="W71" i="1"/>
  <c r="X71" i="1"/>
  <c r="Y71" i="1"/>
  <c r="Z71" i="1"/>
  <c r="AA71" i="1"/>
  <c r="AB71" i="1"/>
  <c r="AC71" i="1"/>
  <c r="AD71" i="1"/>
  <c r="AE71" i="1"/>
  <c r="AF71" i="1"/>
  <c r="AG71" i="1"/>
  <c r="AH71" i="1"/>
  <c r="AI71" i="1"/>
  <c r="AJ71" i="1"/>
  <c r="AK71" i="1"/>
  <c r="AL71" i="1"/>
  <c r="AM71" i="1"/>
  <c r="AN71" i="1"/>
  <c r="AO71" i="1"/>
  <c r="AP71" i="1"/>
  <c r="AQ71" i="1"/>
  <c r="AR71" i="1"/>
  <c r="AS71" i="1"/>
  <c r="AT71" i="1"/>
  <c r="AU71" i="1"/>
  <c r="AV71" i="1"/>
  <c r="AW71" i="1"/>
  <c r="AX71" i="1"/>
  <c r="W72" i="1"/>
  <c r="X72" i="1"/>
  <c r="Y72" i="1"/>
  <c r="Z72" i="1"/>
  <c r="AA72" i="1"/>
  <c r="AB72" i="1"/>
  <c r="AC72" i="1"/>
  <c r="AD72" i="1"/>
  <c r="AE72" i="1"/>
  <c r="AF72" i="1"/>
  <c r="AG72" i="1"/>
  <c r="AH72" i="1"/>
  <c r="AI72" i="1"/>
  <c r="AJ72" i="1"/>
  <c r="AK72" i="1"/>
  <c r="AL72" i="1"/>
  <c r="AM72" i="1"/>
  <c r="AN72" i="1"/>
  <c r="AO72" i="1"/>
  <c r="AP72" i="1"/>
  <c r="AQ72" i="1"/>
  <c r="AR72" i="1"/>
  <c r="AS72" i="1"/>
  <c r="AT72" i="1"/>
  <c r="AU72" i="1"/>
  <c r="AV72" i="1"/>
  <c r="AW72" i="1"/>
  <c r="AX72" i="1"/>
  <c r="W73" i="1"/>
  <c r="X73" i="1"/>
  <c r="Y73" i="1"/>
  <c r="Z73" i="1"/>
  <c r="AA73" i="1"/>
  <c r="AB73" i="1"/>
  <c r="AC73" i="1"/>
  <c r="AD73" i="1"/>
  <c r="AE73" i="1"/>
  <c r="AF73" i="1"/>
  <c r="AG73" i="1"/>
  <c r="AH73" i="1"/>
  <c r="AI73" i="1"/>
  <c r="AJ73" i="1"/>
  <c r="AK73" i="1"/>
  <c r="AL73" i="1"/>
  <c r="AM73" i="1"/>
  <c r="AN73" i="1"/>
  <c r="AO73" i="1"/>
  <c r="AP73" i="1"/>
  <c r="AQ73" i="1"/>
  <c r="AR73" i="1"/>
  <c r="AS73" i="1"/>
  <c r="AT73" i="1"/>
  <c r="AU73" i="1"/>
  <c r="AV73" i="1"/>
  <c r="AW73" i="1"/>
  <c r="AX73" i="1"/>
  <c r="W74" i="1"/>
  <c r="X74" i="1"/>
  <c r="Y74" i="1"/>
  <c r="Z74" i="1"/>
  <c r="AA74" i="1"/>
  <c r="AB74" i="1"/>
  <c r="AC74" i="1"/>
  <c r="AD74" i="1"/>
  <c r="AE74" i="1"/>
  <c r="AF74" i="1"/>
  <c r="AG74" i="1"/>
  <c r="AH74" i="1"/>
  <c r="AI74" i="1"/>
  <c r="AJ74" i="1"/>
  <c r="AK74" i="1"/>
  <c r="AL74" i="1"/>
  <c r="AM74" i="1"/>
  <c r="AN74" i="1"/>
  <c r="AO74" i="1"/>
  <c r="AP74" i="1"/>
  <c r="AQ74" i="1"/>
  <c r="AR74" i="1"/>
  <c r="AS74" i="1"/>
  <c r="AT74" i="1"/>
  <c r="AU74" i="1"/>
  <c r="AV74" i="1"/>
  <c r="AW74" i="1"/>
  <c r="AX74" i="1"/>
  <c r="W75" i="1"/>
  <c r="X75" i="1"/>
  <c r="Y75" i="1"/>
  <c r="Z75" i="1"/>
  <c r="AA75" i="1"/>
  <c r="AB75" i="1"/>
  <c r="AC75" i="1"/>
  <c r="AD75" i="1"/>
  <c r="AE75" i="1"/>
  <c r="AF75" i="1"/>
  <c r="AG75" i="1"/>
  <c r="AH75" i="1"/>
  <c r="AI75" i="1"/>
  <c r="AJ75" i="1"/>
  <c r="AK75" i="1"/>
  <c r="AL75" i="1"/>
  <c r="AM75" i="1"/>
  <c r="AN75" i="1"/>
  <c r="AO75" i="1"/>
  <c r="AP75" i="1"/>
  <c r="AQ75" i="1"/>
  <c r="AR75" i="1"/>
  <c r="AS75" i="1"/>
  <c r="AT75" i="1"/>
  <c r="AU75" i="1"/>
  <c r="AV75" i="1"/>
  <c r="AW75" i="1"/>
  <c r="AX75" i="1"/>
  <c r="W76" i="1"/>
  <c r="X76" i="1"/>
  <c r="Y76" i="1"/>
  <c r="Z76" i="1"/>
  <c r="AA76" i="1"/>
  <c r="AB76" i="1"/>
  <c r="AC76" i="1"/>
  <c r="AD76" i="1"/>
  <c r="AE76" i="1"/>
  <c r="AF76" i="1"/>
  <c r="AG76" i="1"/>
  <c r="AH76" i="1"/>
  <c r="AI76" i="1"/>
  <c r="AJ76" i="1"/>
  <c r="AK76" i="1"/>
  <c r="AL76" i="1"/>
  <c r="AM76" i="1"/>
  <c r="AN76" i="1"/>
  <c r="AO76" i="1"/>
  <c r="AP76" i="1"/>
  <c r="AQ76" i="1"/>
  <c r="AR76" i="1"/>
  <c r="AS76" i="1"/>
  <c r="AT76" i="1"/>
  <c r="AU76" i="1"/>
  <c r="AV76" i="1"/>
  <c r="AW76" i="1"/>
  <c r="AX76" i="1"/>
  <c r="W77" i="1"/>
  <c r="X77" i="1"/>
  <c r="Y77" i="1"/>
  <c r="Z77" i="1"/>
  <c r="AA77" i="1"/>
  <c r="AB77" i="1"/>
  <c r="AC77" i="1"/>
  <c r="AD77" i="1"/>
  <c r="AE77" i="1"/>
  <c r="AF77" i="1"/>
  <c r="AG77" i="1"/>
  <c r="AH77" i="1"/>
  <c r="AI77" i="1"/>
  <c r="AJ77" i="1"/>
  <c r="AK77" i="1"/>
  <c r="AL77" i="1"/>
  <c r="AM77" i="1"/>
  <c r="AN77" i="1"/>
  <c r="AO77" i="1"/>
  <c r="AP77" i="1"/>
  <c r="AQ77" i="1"/>
  <c r="AR77" i="1"/>
  <c r="AS77" i="1"/>
  <c r="AT77" i="1"/>
  <c r="AU77" i="1"/>
  <c r="AV77" i="1"/>
  <c r="AW77" i="1"/>
  <c r="AX77" i="1"/>
  <c r="W78" i="1"/>
  <c r="X78" i="1"/>
  <c r="Y78" i="1"/>
  <c r="Z78" i="1"/>
  <c r="AA78" i="1"/>
  <c r="AB78" i="1"/>
  <c r="AC78" i="1"/>
  <c r="AD78" i="1"/>
  <c r="AE78" i="1"/>
  <c r="AF78" i="1"/>
  <c r="AG78" i="1"/>
  <c r="AH78" i="1"/>
  <c r="AI78" i="1"/>
  <c r="AJ78" i="1"/>
  <c r="AK78" i="1"/>
  <c r="AL78" i="1"/>
  <c r="AM78" i="1"/>
  <c r="AN78" i="1"/>
  <c r="AO78" i="1"/>
  <c r="AP78" i="1"/>
  <c r="AQ78" i="1"/>
  <c r="AR78" i="1"/>
  <c r="AS78" i="1"/>
  <c r="AT78" i="1"/>
  <c r="AU78" i="1"/>
  <c r="AV78" i="1"/>
  <c r="AW78" i="1"/>
  <c r="AX78" i="1"/>
  <c r="W79" i="1"/>
  <c r="X79" i="1"/>
  <c r="Y79" i="1"/>
  <c r="Z79" i="1"/>
  <c r="AA79" i="1"/>
  <c r="AB79" i="1"/>
  <c r="AC79" i="1"/>
  <c r="AD79" i="1"/>
  <c r="AE79" i="1"/>
  <c r="AF79" i="1"/>
  <c r="AG79" i="1"/>
  <c r="AH79" i="1"/>
  <c r="AI79" i="1"/>
  <c r="AJ79" i="1"/>
  <c r="AK79" i="1"/>
  <c r="AL79" i="1"/>
  <c r="AM79" i="1"/>
  <c r="AN79" i="1"/>
  <c r="AO79" i="1"/>
  <c r="AP79" i="1"/>
  <c r="AQ79" i="1"/>
  <c r="AR79" i="1"/>
  <c r="AS79" i="1"/>
  <c r="AT79" i="1"/>
  <c r="AU79" i="1"/>
  <c r="AV79" i="1"/>
  <c r="AW79" i="1"/>
  <c r="AX79" i="1"/>
  <c r="W80" i="1"/>
  <c r="X80" i="1"/>
  <c r="Y80" i="1"/>
  <c r="Z80" i="1"/>
  <c r="AA80" i="1"/>
  <c r="AB80" i="1"/>
  <c r="AC80" i="1"/>
  <c r="AD80" i="1"/>
  <c r="AE80" i="1"/>
  <c r="AF80" i="1"/>
  <c r="AG80" i="1"/>
  <c r="AH80" i="1"/>
  <c r="AI80" i="1"/>
  <c r="AJ80" i="1"/>
  <c r="AK80" i="1"/>
  <c r="AL80" i="1"/>
  <c r="AM80" i="1"/>
  <c r="AN80" i="1"/>
  <c r="AO80" i="1"/>
  <c r="AP80" i="1"/>
  <c r="AQ80" i="1"/>
  <c r="AR80" i="1"/>
  <c r="AS80" i="1"/>
  <c r="AT80" i="1"/>
  <c r="AU80" i="1"/>
  <c r="AV80" i="1"/>
  <c r="AW80" i="1"/>
  <c r="AX80" i="1"/>
  <c r="W81" i="1"/>
  <c r="X81" i="1"/>
  <c r="Y81" i="1"/>
  <c r="Z81" i="1"/>
  <c r="AA81" i="1"/>
  <c r="AB81" i="1"/>
  <c r="AC81" i="1"/>
  <c r="AD81" i="1"/>
  <c r="AE81" i="1"/>
  <c r="AF81" i="1"/>
  <c r="AG81" i="1"/>
  <c r="AH81" i="1"/>
  <c r="AI81" i="1"/>
  <c r="AJ81" i="1"/>
  <c r="AK81" i="1"/>
  <c r="AL81" i="1"/>
  <c r="AM81" i="1"/>
  <c r="AN81" i="1"/>
  <c r="AO81" i="1"/>
  <c r="AP81" i="1"/>
  <c r="AQ81" i="1"/>
  <c r="AR81" i="1"/>
  <c r="AS81" i="1"/>
  <c r="AT81" i="1"/>
  <c r="AU81" i="1"/>
  <c r="AV81" i="1"/>
  <c r="AW81" i="1"/>
  <c r="AX81" i="1"/>
  <c r="W82" i="1"/>
  <c r="X82" i="1"/>
  <c r="Y82" i="1"/>
  <c r="Z82" i="1"/>
  <c r="AA82" i="1"/>
  <c r="AB82" i="1"/>
  <c r="AC82" i="1"/>
  <c r="AD82" i="1"/>
  <c r="AE82" i="1"/>
  <c r="AF82" i="1"/>
  <c r="AG82" i="1"/>
  <c r="AH82" i="1"/>
  <c r="AI82" i="1"/>
  <c r="AJ82" i="1"/>
  <c r="AK82" i="1"/>
  <c r="AL82" i="1"/>
  <c r="AM82" i="1"/>
  <c r="AN82" i="1"/>
  <c r="AO82" i="1"/>
  <c r="AP82" i="1"/>
  <c r="AQ82" i="1"/>
  <c r="AR82" i="1"/>
  <c r="AS82" i="1"/>
  <c r="AT82" i="1"/>
  <c r="AU82" i="1"/>
  <c r="AV82" i="1"/>
  <c r="AW82" i="1"/>
  <c r="AX82" i="1"/>
  <c r="W83" i="1"/>
  <c r="X83" i="1"/>
  <c r="Y83" i="1"/>
  <c r="Z83" i="1"/>
  <c r="AA83" i="1"/>
  <c r="AB83" i="1"/>
  <c r="AC83" i="1"/>
  <c r="AD83" i="1"/>
  <c r="AE83" i="1"/>
  <c r="AF83" i="1"/>
  <c r="AG83" i="1"/>
  <c r="AH83" i="1"/>
  <c r="AI83" i="1"/>
  <c r="AJ83" i="1"/>
  <c r="AK83" i="1"/>
  <c r="AL83" i="1"/>
  <c r="AM83" i="1"/>
  <c r="AN83" i="1"/>
  <c r="AO83" i="1"/>
  <c r="AP83" i="1"/>
  <c r="AQ83" i="1"/>
  <c r="AR83" i="1"/>
  <c r="AS83" i="1"/>
  <c r="AT83" i="1"/>
  <c r="AU83" i="1"/>
  <c r="AV83" i="1"/>
  <c r="AW83" i="1"/>
  <c r="AX83" i="1"/>
  <c r="W84" i="1"/>
  <c r="X84" i="1"/>
  <c r="Y84" i="1"/>
  <c r="Z84" i="1"/>
  <c r="AA84" i="1"/>
  <c r="AB84" i="1"/>
  <c r="AC84" i="1"/>
  <c r="AD84" i="1"/>
  <c r="AE84" i="1"/>
  <c r="AF84" i="1"/>
  <c r="AG84" i="1"/>
  <c r="AH84" i="1"/>
  <c r="AI84" i="1"/>
  <c r="AJ84" i="1"/>
  <c r="AK84" i="1"/>
  <c r="AL84" i="1"/>
  <c r="AM84" i="1"/>
  <c r="AN84" i="1"/>
  <c r="AO84" i="1"/>
  <c r="AP84" i="1"/>
  <c r="AQ84" i="1"/>
  <c r="AR84" i="1"/>
  <c r="AS84" i="1"/>
  <c r="AT84" i="1"/>
  <c r="AU84" i="1"/>
  <c r="AV84" i="1"/>
  <c r="AW84" i="1"/>
  <c r="AX84" i="1"/>
  <c r="W85" i="1"/>
  <c r="X85" i="1"/>
  <c r="Y85" i="1"/>
  <c r="Z85" i="1"/>
  <c r="AA85" i="1"/>
  <c r="AB85" i="1"/>
  <c r="AC85" i="1"/>
  <c r="AD85" i="1"/>
  <c r="AE85" i="1"/>
  <c r="AF85" i="1"/>
  <c r="AG85" i="1"/>
  <c r="AH85" i="1"/>
  <c r="AI85" i="1"/>
  <c r="AJ85" i="1"/>
  <c r="AK85" i="1"/>
  <c r="AL85" i="1"/>
  <c r="AM85" i="1"/>
  <c r="AN85" i="1"/>
  <c r="AO85" i="1"/>
  <c r="AP85" i="1"/>
  <c r="AQ85" i="1"/>
  <c r="AR85" i="1"/>
  <c r="AS85" i="1"/>
  <c r="AT85" i="1"/>
  <c r="AU85" i="1"/>
  <c r="AV85" i="1"/>
  <c r="AW85" i="1"/>
  <c r="AX85" i="1"/>
  <c r="W86" i="1"/>
  <c r="X86" i="1"/>
  <c r="Y86" i="1"/>
  <c r="Z86" i="1"/>
  <c r="AA86" i="1"/>
  <c r="AB86" i="1"/>
  <c r="AC86" i="1"/>
  <c r="AD86" i="1"/>
  <c r="AE86" i="1"/>
  <c r="AF86" i="1"/>
  <c r="AG86" i="1"/>
  <c r="AH86" i="1"/>
  <c r="AI86" i="1"/>
  <c r="AJ86" i="1"/>
  <c r="AK86" i="1"/>
  <c r="AL86" i="1"/>
  <c r="AM86" i="1"/>
  <c r="AN86" i="1"/>
  <c r="AO86" i="1"/>
  <c r="AP86" i="1"/>
  <c r="AQ86" i="1"/>
  <c r="AR86" i="1"/>
  <c r="AS86" i="1"/>
  <c r="AT86" i="1"/>
  <c r="AU86" i="1"/>
  <c r="AV86" i="1"/>
  <c r="AW86" i="1"/>
  <c r="AX86" i="1"/>
  <c r="W87" i="1"/>
  <c r="X87" i="1"/>
  <c r="Y87" i="1"/>
  <c r="Z87" i="1"/>
  <c r="AA87" i="1"/>
  <c r="AB87" i="1"/>
  <c r="AC87" i="1"/>
  <c r="AD87" i="1"/>
  <c r="AE87" i="1"/>
  <c r="AF87" i="1"/>
  <c r="AG87" i="1"/>
  <c r="AH87" i="1"/>
  <c r="AI87" i="1"/>
  <c r="AJ87" i="1"/>
  <c r="AK87" i="1"/>
  <c r="AL87" i="1"/>
  <c r="AM87" i="1"/>
  <c r="AN87" i="1"/>
  <c r="AO87" i="1"/>
  <c r="AP87" i="1"/>
  <c r="AQ87" i="1"/>
  <c r="AR87" i="1"/>
  <c r="AS87" i="1"/>
  <c r="AT87" i="1"/>
  <c r="AU87" i="1"/>
  <c r="AV87" i="1"/>
  <c r="AW87" i="1"/>
  <c r="AX87" i="1"/>
  <c r="W88" i="1"/>
  <c r="X88" i="1"/>
  <c r="Y88" i="1"/>
  <c r="Z88" i="1"/>
  <c r="AA88" i="1"/>
  <c r="AB88" i="1"/>
  <c r="AC88" i="1"/>
  <c r="AD88" i="1"/>
  <c r="AE88" i="1"/>
  <c r="AF88" i="1"/>
  <c r="AG88" i="1"/>
  <c r="AH88" i="1"/>
  <c r="AI88" i="1"/>
  <c r="AJ88" i="1"/>
  <c r="AK88" i="1"/>
  <c r="AL88" i="1"/>
  <c r="AM88" i="1"/>
  <c r="AN88" i="1"/>
  <c r="AO88" i="1"/>
  <c r="AP88" i="1"/>
  <c r="AQ88" i="1"/>
  <c r="AR88" i="1"/>
  <c r="AS88" i="1"/>
  <c r="AT88" i="1"/>
  <c r="AU88" i="1"/>
  <c r="AV88" i="1"/>
  <c r="AW88" i="1"/>
  <c r="AX88" i="1"/>
  <c r="W89" i="1"/>
  <c r="X89" i="1"/>
  <c r="Y89" i="1"/>
  <c r="Z89" i="1"/>
  <c r="AA89" i="1"/>
  <c r="AB89" i="1"/>
  <c r="AC89" i="1"/>
  <c r="AD89" i="1"/>
  <c r="AE89" i="1"/>
  <c r="AF89" i="1"/>
  <c r="AG89" i="1"/>
  <c r="AH89" i="1"/>
  <c r="AI89" i="1"/>
  <c r="AJ89" i="1"/>
  <c r="AK89" i="1"/>
  <c r="AL89" i="1"/>
  <c r="AM89" i="1"/>
  <c r="AN89" i="1"/>
  <c r="AO89" i="1"/>
  <c r="AP89" i="1"/>
  <c r="AQ89" i="1"/>
  <c r="AR89" i="1"/>
  <c r="AS89" i="1"/>
  <c r="AT89" i="1"/>
  <c r="AU89" i="1"/>
  <c r="AV89" i="1"/>
  <c r="AW89" i="1"/>
  <c r="AX89" i="1"/>
  <c r="W90" i="1"/>
  <c r="X90" i="1"/>
  <c r="Y90" i="1"/>
  <c r="Z90" i="1"/>
  <c r="AA90" i="1"/>
  <c r="AB90" i="1"/>
  <c r="AC90" i="1"/>
  <c r="AD90" i="1"/>
  <c r="AE90" i="1"/>
  <c r="AF90" i="1"/>
  <c r="AG90" i="1"/>
  <c r="AH90" i="1"/>
  <c r="AI90" i="1"/>
  <c r="AJ90" i="1"/>
  <c r="AK90" i="1"/>
  <c r="AL90" i="1"/>
  <c r="AM90" i="1"/>
  <c r="AN90" i="1"/>
  <c r="AO90" i="1"/>
  <c r="AP90" i="1"/>
  <c r="AQ90" i="1"/>
  <c r="AR90" i="1"/>
  <c r="AS90" i="1"/>
  <c r="AT90" i="1"/>
  <c r="AU90" i="1"/>
  <c r="AV90" i="1"/>
  <c r="AW90" i="1"/>
  <c r="AX90" i="1"/>
  <c r="W91" i="1"/>
  <c r="X91" i="1"/>
  <c r="Y91" i="1"/>
  <c r="Z91" i="1"/>
  <c r="AA91" i="1"/>
  <c r="AB91" i="1"/>
  <c r="AC91" i="1"/>
  <c r="AD91" i="1"/>
  <c r="AE91" i="1"/>
  <c r="AF91" i="1"/>
  <c r="AG91" i="1"/>
  <c r="AH91" i="1"/>
  <c r="AI91" i="1"/>
  <c r="AJ91" i="1"/>
  <c r="AK91" i="1"/>
  <c r="AL91" i="1"/>
  <c r="AM91" i="1"/>
  <c r="AN91" i="1"/>
  <c r="AO91" i="1"/>
  <c r="AP91" i="1"/>
  <c r="AQ91" i="1"/>
  <c r="AR91" i="1"/>
  <c r="AS91" i="1"/>
  <c r="AT91" i="1"/>
  <c r="AU91" i="1"/>
  <c r="AV91" i="1"/>
  <c r="AW91" i="1"/>
  <c r="AX91" i="1"/>
  <c r="W92" i="1"/>
  <c r="X92" i="1"/>
  <c r="Y92" i="1"/>
  <c r="Z92" i="1"/>
  <c r="AA92" i="1"/>
  <c r="AB92" i="1"/>
  <c r="AC92" i="1"/>
  <c r="AD92" i="1"/>
  <c r="AE92" i="1"/>
  <c r="AF92" i="1"/>
  <c r="AG92" i="1"/>
  <c r="AH92" i="1"/>
  <c r="AI92" i="1"/>
  <c r="AJ92" i="1"/>
  <c r="AK92" i="1"/>
  <c r="AL92" i="1"/>
  <c r="AM92" i="1"/>
  <c r="AN92" i="1"/>
  <c r="AO92" i="1"/>
  <c r="AP92" i="1"/>
  <c r="AQ92" i="1"/>
  <c r="AR92" i="1"/>
  <c r="AS92" i="1"/>
  <c r="AT92" i="1"/>
  <c r="AU92" i="1"/>
  <c r="AV92" i="1"/>
  <c r="AW92" i="1"/>
  <c r="AX92" i="1"/>
  <c r="W93" i="1"/>
  <c r="X93" i="1"/>
  <c r="Y93" i="1"/>
  <c r="Z93" i="1"/>
  <c r="AA93" i="1"/>
  <c r="AB93" i="1"/>
  <c r="AC93" i="1"/>
  <c r="AD93" i="1"/>
  <c r="AE93" i="1"/>
  <c r="AF93" i="1"/>
  <c r="AG93" i="1"/>
  <c r="AH93" i="1"/>
  <c r="AI93" i="1"/>
  <c r="AJ93" i="1"/>
  <c r="AK93" i="1"/>
  <c r="AL93" i="1"/>
  <c r="AM93" i="1"/>
  <c r="AN93" i="1"/>
  <c r="AO93" i="1"/>
  <c r="AP93" i="1"/>
  <c r="AQ93" i="1"/>
  <c r="AR93" i="1"/>
  <c r="AS93" i="1"/>
  <c r="AT93" i="1"/>
  <c r="AU93" i="1"/>
  <c r="AV93" i="1"/>
  <c r="AW93" i="1"/>
  <c r="AX93" i="1"/>
  <c r="W94" i="1"/>
  <c r="X94" i="1"/>
  <c r="Y94" i="1"/>
  <c r="Z94" i="1"/>
  <c r="AA94" i="1"/>
  <c r="AB94" i="1"/>
  <c r="AC94" i="1"/>
  <c r="AD94" i="1"/>
  <c r="AE94" i="1"/>
  <c r="AF94" i="1"/>
  <c r="AG94" i="1"/>
  <c r="AH94" i="1"/>
  <c r="AI94" i="1"/>
  <c r="AJ94" i="1"/>
  <c r="AK94" i="1"/>
  <c r="AL94" i="1"/>
  <c r="AM94" i="1"/>
  <c r="AN94" i="1"/>
  <c r="AO94" i="1"/>
  <c r="AP94" i="1"/>
  <c r="AQ94" i="1"/>
  <c r="AR94" i="1"/>
  <c r="AS94" i="1"/>
  <c r="AT94" i="1"/>
  <c r="AU94" i="1"/>
  <c r="AV94" i="1"/>
  <c r="AW94" i="1"/>
  <c r="AX94" i="1"/>
  <c r="W95" i="1"/>
  <c r="X95" i="1"/>
  <c r="Y95" i="1"/>
  <c r="Z95" i="1"/>
  <c r="AA95" i="1"/>
  <c r="AB95" i="1"/>
  <c r="AC95" i="1"/>
  <c r="AD95" i="1"/>
  <c r="AE95" i="1"/>
  <c r="AF95" i="1"/>
  <c r="AG95" i="1"/>
  <c r="AH95" i="1"/>
  <c r="AI95" i="1"/>
  <c r="AJ95" i="1"/>
  <c r="AK95" i="1"/>
  <c r="AL95" i="1"/>
  <c r="AM95" i="1"/>
  <c r="AN95" i="1"/>
  <c r="AO95" i="1"/>
  <c r="AP95" i="1"/>
  <c r="AQ95" i="1"/>
  <c r="AR95" i="1"/>
  <c r="AS95" i="1"/>
  <c r="AT95" i="1"/>
  <c r="AU95" i="1"/>
  <c r="AV95" i="1"/>
  <c r="AW95" i="1"/>
  <c r="AX95" i="1"/>
  <c r="W96" i="1"/>
  <c r="X96" i="1"/>
  <c r="Y96" i="1"/>
  <c r="Z96" i="1"/>
  <c r="AA96" i="1"/>
  <c r="AB96" i="1"/>
  <c r="AC96" i="1"/>
  <c r="AD96" i="1"/>
  <c r="AE96" i="1"/>
  <c r="AF96" i="1"/>
  <c r="AG96" i="1"/>
  <c r="AH96" i="1"/>
  <c r="AI96" i="1"/>
  <c r="AJ96" i="1"/>
  <c r="AK96" i="1"/>
  <c r="AL96" i="1"/>
  <c r="AM96" i="1"/>
  <c r="AN96" i="1"/>
  <c r="AO96" i="1"/>
  <c r="AP96" i="1"/>
  <c r="AQ96" i="1"/>
  <c r="AR96" i="1"/>
  <c r="AS96" i="1"/>
  <c r="AT96" i="1"/>
  <c r="AU96" i="1"/>
  <c r="AV96" i="1"/>
  <c r="AW96" i="1"/>
  <c r="AX96" i="1"/>
  <c r="W97" i="1"/>
  <c r="X97" i="1"/>
  <c r="Y97" i="1"/>
  <c r="Z97" i="1"/>
  <c r="AA97" i="1"/>
  <c r="AB97" i="1"/>
  <c r="AC97" i="1"/>
  <c r="AD97" i="1"/>
  <c r="AE97" i="1"/>
  <c r="AF97" i="1"/>
  <c r="AG97" i="1"/>
  <c r="AH97" i="1"/>
  <c r="AI97" i="1"/>
  <c r="AJ97" i="1"/>
  <c r="AK97" i="1"/>
  <c r="AL97" i="1"/>
  <c r="AM97" i="1"/>
  <c r="AN97" i="1"/>
  <c r="AO97" i="1"/>
  <c r="AP97" i="1"/>
  <c r="AQ97" i="1"/>
  <c r="AR97" i="1"/>
  <c r="AS97" i="1"/>
  <c r="AT97" i="1"/>
  <c r="AU97" i="1"/>
  <c r="AV97" i="1"/>
  <c r="AW97" i="1"/>
  <c r="AX97" i="1"/>
  <c r="W98" i="1"/>
  <c r="X98" i="1"/>
  <c r="Y98" i="1"/>
  <c r="Z98" i="1"/>
  <c r="AA98" i="1"/>
  <c r="AB98" i="1"/>
  <c r="AC98" i="1"/>
  <c r="AD98" i="1"/>
  <c r="AE98" i="1"/>
  <c r="AF98" i="1"/>
  <c r="AG98" i="1"/>
  <c r="AH98" i="1"/>
  <c r="AI98" i="1"/>
  <c r="AJ98" i="1"/>
  <c r="AK98" i="1"/>
  <c r="AL98" i="1"/>
  <c r="AM98" i="1"/>
  <c r="AN98" i="1"/>
  <c r="AO98" i="1"/>
  <c r="AP98" i="1"/>
  <c r="AQ98" i="1"/>
  <c r="AR98" i="1"/>
  <c r="AS98" i="1"/>
  <c r="AT98" i="1"/>
  <c r="AU98" i="1"/>
  <c r="AV98" i="1"/>
  <c r="AW98" i="1"/>
  <c r="AX98" i="1"/>
  <c r="W99" i="1"/>
  <c r="X99" i="1"/>
  <c r="Y99" i="1"/>
  <c r="Z99" i="1"/>
  <c r="AA99" i="1"/>
  <c r="AB99" i="1"/>
  <c r="AC99" i="1"/>
  <c r="AD99" i="1"/>
  <c r="AE99" i="1"/>
  <c r="AF99" i="1"/>
  <c r="AG99" i="1"/>
  <c r="AH99" i="1"/>
  <c r="AI99" i="1"/>
  <c r="AJ99" i="1"/>
  <c r="AK99" i="1"/>
  <c r="AL99" i="1"/>
  <c r="AM99" i="1"/>
  <c r="AN99" i="1"/>
  <c r="AO99" i="1"/>
  <c r="AP99" i="1"/>
  <c r="AQ99" i="1"/>
  <c r="AR99" i="1"/>
  <c r="AS99" i="1"/>
  <c r="AT99" i="1"/>
  <c r="AU99" i="1"/>
  <c r="AV99" i="1"/>
  <c r="AW99" i="1"/>
  <c r="AX99" i="1"/>
  <c r="W100" i="1"/>
  <c r="X100" i="1"/>
  <c r="Y100" i="1"/>
  <c r="Z100" i="1"/>
  <c r="AA100" i="1"/>
  <c r="AB100" i="1"/>
  <c r="AC100" i="1"/>
  <c r="AD100" i="1"/>
  <c r="AE100" i="1"/>
  <c r="AF100" i="1"/>
  <c r="AG100" i="1"/>
  <c r="AH100" i="1"/>
  <c r="AI100" i="1"/>
  <c r="AJ100" i="1"/>
  <c r="AK100" i="1"/>
  <c r="AL100" i="1"/>
  <c r="AM100" i="1"/>
  <c r="AN100" i="1"/>
  <c r="AO100" i="1"/>
  <c r="AP100" i="1"/>
  <c r="AQ100" i="1"/>
  <c r="AR100" i="1"/>
  <c r="AS100" i="1"/>
  <c r="AT100" i="1"/>
  <c r="AU100" i="1"/>
  <c r="AV100" i="1"/>
  <c r="AW100" i="1"/>
  <c r="AX100" i="1"/>
  <c r="W101" i="1"/>
  <c r="X101" i="1"/>
  <c r="Y101" i="1"/>
  <c r="Z101" i="1"/>
  <c r="AA101" i="1"/>
  <c r="AB101" i="1"/>
  <c r="AC101" i="1"/>
  <c r="AD101" i="1"/>
  <c r="AE101" i="1"/>
  <c r="AF101" i="1"/>
  <c r="AG101" i="1"/>
  <c r="AH101" i="1"/>
  <c r="AI101" i="1"/>
  <c r="AJ101" i="1"/>
  <c r="AK101" i="1"/>
  <c r="AL101" i="1"/>
  <c r="AM101" i="1"/>
  <c r="AN101" i="1"/>
  <c r="AO101" i="1"/>
  <c r="AP101" i="1"/>
  <c r="AQ101" i="1"/>
  <c r="AR101" i="1"/>
  <c r="AS101" i="1"/>
  <c r="AT101" i="1"/>
  <c r="AU101" i="1"/>
  <c r="AV101" i="1"/>
  <c r="AW101" i="1"/>
  <c r="AX101" i="1"/>
  <c r="W102" i="1"/>
  <c r="X102" i="1"/>
  <c r="Y102" i="1"/>
  <c r="Z102" i="1"/>
  <c r="AA102" i="1"/>
  <c r="AB102" i="1"/>
  <c r="AC102" i="1"/>
  <c r="AD102" i="1"/>
  <c r="AE102" i="1"/>
  <c r="AF102" i="1"/>
  <c r="AG102" i="1"/>
  <c r="AH102" i="1"/>
  <c r="AI102" i="1"/>
  <c r="AJ102" i="1"/>
  <c r="AK102" i="1"/>
  <c r="AL102" i="1"/>
  <c r="AM102" i="1"/>
  <c r="AN102" i="1"/>
  <c r="AO102" i="1"/>
  <c r="AP102" i="1"/>
  <c r="AQ102" i="1"/>
  <c r="AR102" i="1"/>
  <c r="AS102" i="1"/>
  <c r="AT102" i="1"/>
  <c r="AU102" i="1"/>
  <c r="AV102" i="1"/>
  <c r="AW102" i="1"/>
  <c r="AX102" i="1"/>
  <c r="W103" i="1"/>
  <c r="X103" i="1"/>
  <c r="Y103" i="1"/>
  <c r="Z103" i="1"/>
  <c r="AA103" i="1"/>
  <c r="AB103" i="1"/>
  <c r="AC103" i="1"/>
  <c r="AD103" i="1"/>
  <c r="AE103" i="1"/>
  <c r="AF103" i="1"/>
  <c r="AG103" i="1"/>
  <c r="AH103" i="1"/>
  <c r="AI103" i="1"/>
  <c r="AJ103" i="1"/>
  <c r="AK103" i="1"/>
  <c r="AL103" i="1"/>
  <c r="AM103" i="1"/>
  <c r="AN103" i="1"/>
  <c r="AO103" i="1"/>
  <c r="AP103" i="1"/>
  <c r="AQ103" i="1"/>
  <c r="AR103" i="1"/>
  <c r="AS103" i="1"/>
  <c r="AT103" i="1"/>
  <c r="AU103" i="1"/>
  <c r="AV103" i="1"/>
  <c r="AW103" i="1"/>
  <c r="AX103" i="1"/>
  <c r="W104" i="1"/>
  <c r="X104" i="1"/>
  <c r="Y104" i="1"/>
  <c r="Z104" i="1"/>
  <c r="AA104" i="1"/>
  <c r="AB104" i="1"/>
  <c r="AC104" i="1"/>
  <c r="AD104" i="1"/>
  <c r="AE104" i="1"/>
  <c r="AF104" i="1"/>
  <c r="AG104" i="1"/>
  <c r="AH104" i="1"/>
  <c r="AI104" i="1"/>
  <c r="AJ104" i="1"/>
  <c r="AK104" i="1"/>
  <c r="AL104" i="1"/>
  <c r="AM104" i="1"/>
  <c r="AN104" i="1"/>
  <c r="AO104" i="1"/>
  <c r="AP104" i="1"/>
  <c r="AQ104" i="1"/>
  <c r="AR104" i="1"/>
  <c r="AS104" i="1"/>
  <c r="AT104" i="1"/>
  <c r="AU104" i="1"/>
  <c r="AV104" i="1"/>
  <c r="AW104" i="1"/>
  <c r="AX104" i="1"/>
  <c r="W105" i="1"/>
  <c r="X105" i="1"/>
  <c r="Y105" i="1"/>
  <c r="Z105" i="1"/>
  <c r="AA105" i="1"/>
  <c r="AB105" i="1"/>
  <c r="AC105" i="1"/>
  <c r="AD105" i="1"/>
  <c r="AE105" i="1"/>
  <c r="AF105" i="1"/>
  <c r="AG105" i="1"/>
  <c r="AH105" i="1"/>
  <c r="AI105" i="1"/>
  <c r="AJ105" i="1"/>
  <c r="AK105" i="1"/>
  <c r="AL105" i="1"/>
  <c r="AM105" i="1"/>
  <c r="AN105" i="1"/>
  <c r="AO105" i="1"/>
  <c r="AP105" i="1"/>
  <c r="AQ105" i="1"/>
  <c r="AR105" i="1"/>
  <c r="AS105" i="1"/>
  <c r="AT105" i="1"/>
  <c r="AU105" i="1"/>
  <c r="AV105" i="1"/>
  <c r="AW105" i="1"/>
  <c r="AX105" i="1"/>
  <c r="W106" i="1"/>
  <c r="X106" i="1"/>
  <c r="Y106" i="1"/>
  <c r="Z106" i="1"/>
  <c r="AA106" i="1"/>
  <c r="AB106" i="1"/>
  <c r="AC106" i="1"/>
  <c r="AD106" i="1"/>
  <c r="AE106" i="1"/>
  <c r="AF106" i="1"/>
  <c r="AG106" i="1"/>
  <c r="AH106" i="1"/>
  <c r="AI106" i="1"/>
  <c r="AJ106" i="1"/>
  <c r="AK106" i="1"/>
  <c r="AL106" i="1"/>
  <c r="AM106" i="1"/>
  <c r="AN106" i="1"/>
  <c r="AO106" i="1"/>
  <c r="AP106" i="1"/>
  <c r="AQ106" i="1"/>
  <c r="AR106" i="1"/>
  <c r="AS106" i="1"/>
  <c r="AT106" i="1"/>
  <c r="AU106" i="1"/>
  <c r="AV106" i="1"/>
  <c r="AW106" i="1"/>
  <c r="AX106" i="1"/>
  <c r="W107" i="1"/>
  <c r="X107" i="1"/>
  <c r="Y107" i="1"/>
  <c r="Z107" i="1"/>
  <c r="AA107" i="1"/>
  <c r="AB107" i="1"/>
  <c r="AC107" i="1"/>
  <c r="AD107" i="1"/>
  <c r="AE107" i="1"/>
  <c r="AF107" i="1"/>
  <c r="AG107" i="1"/>
  <c r="AH107" i="1"/>
  <c r="AI107" i="1"/>
  <c r="AJ107" i="1"/>
  <c r="AK107" i="1"/>
  <c r="AL107" i="1"/>
  <c r="AM107" i="1"/>
  <c r="AN107" i="1"/>
  <c r="AO107" i="1"/>
  <c r="AP107" i="1"/>
  <c r="AQ107" i="1"/>
  <c r="AR107" i="1"/>
  <c r="AS107" i="1"/>
  <c r="AT107" i="1"/>
  <c r="AU107" i="1"/>
  <c r="AV107" i="1"/>
  <c r="AW107" i="1"/>
  <c r="AX107" i="1"/>
  <c r="W108" i="1"/>
  <c r="X108" i="1"/>
  <c r="Y108" i="1"/>
  <c r="Z108" i="1"/>
  <c r="AA108" i="1"/>
  <c r="AB108" i="1"/>
  <c r="AC108" i="1"/>
  <c r="AD108" i="1"/>
  <c r="AE108" i="1"/>
  <c r="AF108" i="1"/>
  <c r="AG108" i="1"/>
  <c r="AH108" i="1"/>
  <c r="AI108" i="1"/>
  <c r="AJ108" i="1"/>
  <c r="AK108" i="1"/>
  <c r="AL108" i="1"/>
  <c r="AM108" i="1"/>
  <c r="AN108" i="1"/>
  <c r="AO108" i="1"/>
  <c r="AP108" i="1"/>
  <c r="AQ108" i="1"/>
  <c r="AR108" i="1"/>
  <c r="AS108" i="1"/>
  <c r="AT108" i="1"/>
  <c r="AU108" i="1"/>
  <c r="AV108" i="1"/>
  <c r="AW108" i="1"/>
  <c r="AX108" i="1"/>
  <c r="W109" i="1"/>
  <c r="X109" i="1"/>
  <c r="Y109" i="1"/>
  <c r="Z109" i="1"/>
  <c r="AA109" i="1"/>
  <c r="AB109" i="1"/>
  <c r="AC109" i="1"/>
  <c r="AD109" i="1"/>
  <c r="AE109" i="1"/>
  <c r="AF109" i="1"/>
  <c r="AG109" i="1"/>
  <c r="AH109" i="1"/>
  <c r="AI109" i="1"/>
  <c r="AJ109" i="1"/>
  <c r="AK109" i="1"/>
  <c r="AL109" i="1"/>
  <c r="AM109" i="1"/>
  <c r="AN109" i="1"/>
  <c r="AO109" i="1"/>
  <c r="AP109" i="1"/>
  <c r="AQ109" i="1"/>
  <c r="AR109" i="1"/>
  <c r="AS109" i="1"/>
  <c r="AT109" i="1"/>
  <c r="AU109" i="1"/>
  <c r="AV109" i="1"/>
  <c r="AW109" i="1"/>
  <c r="AX109" i="1"/>
  <c r="W110" i="1"/>
  <c r="X110" i="1"/>
  <c r="Y110" i="1"/>
  <c r="Z110" i="1"/>
  <c r="AA110" i="1"/>
  <c r="AB110" i="1"/>
  <c r="AC110" i="1"/>
  <c r="AD110" i="1"/>
  <c r="AE110" i="1"/>
  <c r="AF110" i="1"/>
  <c r="AG110" i="1"/>
  <c r="AH110" i="1"/>
  <c r="AI110" i="1"/>
  <c r="AJ110" i="1"/>
  <c r="AK110" i="1"/>
  <c r="AL110" i="1"/>
  <c r="AM110" i="1"/>
  <c r="AN110" i="1"/>
  <c r="AO110" i="1"/>
  <c r="AP110" i="1"/>
  <c r="AQ110" i="1"/>
  <c r="AR110" i="1"/>
  <c r="AS110" i="1"/>
  <c r="AT110" i="1"/>
  <c r="AU110" i="1"/>
  <c r="AV110" i="1"/>
  <c r="AW110" i="1"/>
  <c r="AX110" i="1"/>
  <c r="W111" i="1"/>
  <c r="X111" i="1"/>
  <c r="Y111" i="1"/>
  <c r="Z111" i="1"/>
  <c r="AA111" i="1"/>
  <c r="AB111" i="1"/>
  <c r="AC111" i="1"/>
  <c r="AD111" i="1"/>
  <c r="AE111" i="1"/>
  <c r="AF111" i="1"/>
  <c r="AG111" i="1"/>
  <c r="AH111" i="1"/>
  <c r="AI111" i="1"/>
  <c r="AJ111" i="1"/>
  <c r="AK111" i="1"/>
  <c r="AL111" i="1"/>
  <c r="AM111" i="1"/>
  <c r="AN111" i="1"/>
  <c r="AO111" i="1"/>
  <c r="AP111" i="1"/>
  <c r="AQ111" i="1"/>
  <c r="AR111" i="1"/>
  <c r="AS111" i="1"/>
  <c r="AT111" i="1"/>
  <c r="AU111" i="1"/>
  <c r="AV111" i="1"/>
  <c r="AW111" i="1"/>
  <c r="AX111" i="1"/>
  <c r="W112" i="1"/>
  <c r="X112" i="1"/>
  <c r="Y112" i="1"/>
  <c r="Z112" i="1"/>
  <c r="AA112" i="1"/>
  <c r="AB112" i="1"/>
  <c r="AC112" i="1"/>
  <c r="AD112" i="1"/>
  <c r="AE112" i="1"/>
  <c r="AF112" i="1"/>
  <c r="AG112" i="1"/>
  <c r="AH112" i="1"/>
  <c r="AI112" i="1"/>
  <c r="AJ112" i="1"/>
  <c r="AK112" i="1"/>
  <c r="AL112" i="1"/>
  <c r="AM112" i="1"/>
  <c r="AN112" i="1"/>
  <c r="AO112" i="1"/>
  <c r="AP112" i="1"/>
  <c r="AQ112" i="1"/>
  <c r="AR112" i="1"/>
  <c r="AS112" i="1"/>
  <c r="AT112" i="1"/>
  <c r="AU112" i="1"/>
  <c r="AV112" i="1"/>
  <c r="AW112" i="1"/>
  <c r="AX112" i="1"/>
  <c r="W113" i="1"/>
  <c r="X113" i="1"/>
  <c r="Y113" i="1"/>
  <c r="Z113" i="1"/>
  <c r="AA113" i="1"/>
  <c r="AB113" i="1"/>
  <c r="AC113" i="1"/>
  <c r="AD113" i="1"/>
  <c r="AE113" i="1"/>
  <c r="AF113" i="1"/>
  <c r="AG113" i="1"/>
  <c r="AH113" i="1"/>
  <c r="AI113" i="1"/>
  <c r="AJ113" i="1"/>
  <c r="AK113" i="1"/>
  <c r="AL113" i="1"/>
  <c r="AM113" i="1"/>
  <c r="AN113" i="1"/>
  <c r="AO113" i="1"/>
  <c r="AP113" i="1"/>
  <c r="AQ113" i="1"/>
  <c r="AR113" i="1"/>
  <c r="AS113" i="1"/>
  <c r="AT113" i="1"/>
  <c r="AU113" i="1"/>
  <c r="AV113" i="1"/>
  <c r="AW113" i="1"/>
  <c r="AX113" i="1"/>
  <c r="W114" i="1"/>
  <c r="X114" i="1"/>
  <c r="Y114" i="1"/>
  <c r="Z114" i="1"/>
  <c r="AA114" i="1"/>
  <c r="AB114" i="1"/>
  <c r="AC114" i="1"/>
  <c r="AD114" i="1"/>
  <c r="AE114" i="1"/>
  <c r="AF114" i="1"/>
  <c r="AG114" i="1"/>
  <c r="AH114" i="1"/>
  <c r="AI114" i="1"/>
  <c r="AJ114" i="1"/>
  <c r="AK114" i="1"/>
  <c r="AL114" i="1"/>
  <c r="AM114" i="1"/>
  <c r="AN114" i="1"/>
  <c r="AO114" i="1"/>
  <c r="AP114" i="1"/>
  <c r="AQ114" i="1"/>
  <c r="AR114" i="1"/>
  <c r="AS114" i="1"/>
  <c r="AT114" i="1"/>
  <c r="AU114" i="1"/>
  <c r="AV114" i="1"/>
  <c r="AW114" i="1"/>
  <c r="AX114" i="1"/>
  <c r="W115" i="1"/>
  <c r="X115" i="1"/>
  <c r="Y115" i="1"/>
  <c r="Z115" i="1"/>
  <c r="AA115" i="1"/>
  <c r="AB115" i="1"/>
  <c r="AC115" i="1"/>
  <c r="AD115" i="1"/>
  <c r="AE115" i="1"/>
  <c r="AF115" i="1"/>
  <c r="AG115" i="1"/>
  <c r="AH115" i="1"/>
  <c r="AI115" i="1"/>
  <c r="AJ115" i="1"/>
  <c r="AK115" i="1"/>
  <c r="AL115" i="1"/>
  <c r="AM115" i="1"/>
  <c r="AN115" i="1"/>
  <c r="AO115" i="1"/>
  <c r="AP115" i="1"/>
  <c r="AQ115" i="1"/>
  <c r="AR115" i="1"/>
  <c r="AS115" i="1"/>
  <c r="AT115" i="1"/>
  <c r="AU115" i="1"/>
  <c r="AV115" i="1"/>
  <c r="AW115" i="1"/>
  <c r="AX115" i="1"/>
  <c r="W116" i="1"/>
  <c r="X116" i="1"/>
  <c r="Y116" i="1"/>
  <c r="Z116" i="1"/>
  <c r="AA116" i="1"/>
  <c r="AB116" i="1"/>
  <c r="AC116" i="1"/>
  <c r="AD116" i="1"/>
  <c r="AE116" i="1"/>
  <c r="AF116" i="1"/>
  <c r="AG116" i="1"/>
  <c r="AH116" i="1"/>
  <c r="AI116" i="1"/>
  <c r="AJ116" i="1"/>
  <c r="AK116" i="1"/>
  <c r="AL116" i="1"/>
  <c r="AM116" i="1"/>
  <c r="AN116" i="1"/>
  <c r="AO116" i="1"/>
  <c r="AP116" i="1"/>
  <c r="AQ116" i="1"/>
  <c r="AR116" i="1"/>
  <c r="AS116" i="1"/>
  <c r="AT116" i="1"/>
  <c r="AU116" i="1"/>
  <c r="AV116" i="1"/>
  <c r="AW116" i="1"/>
  <c r="AX116" i="1"/>
  <c r="W117" i="1"/>
  <c r="X117" i="1"/>
  <c r="Y117" i="1"/>
  <c r="Z117" i="1"/>
  <c r="AA117" i="1"/>
  <c r="AB117" i="1"/>
  <c r="AC117" i="1"/>
  <c r="AD117" i="1"/>
  <c r="AE117" i="1"/>
  <c r="AF117" i="1"/>
  <c r="AG117" i="1"/>
  <c r="AH117" i="1"/>
  <c r="AI117" i="1"/>
  <c r="AJ117" i="1"/>
  <c r="AK117" i="1"/>
  <c r="AL117" i="1"/>
  <c r="AM117" i="1"/>
  <c r="AN117" i="1"/>
  <c r="AO117" i="1"/>
  <c r="AP117" i="1"/>
  <c r="AQ117" i="1"/>
  <c r="AR117" i="1"/>
  <c r="AS117" i="1"/>
  <c r="AT117" i="1"/>
  <c r="AU117" i="1"/>
  <c r="AV117" i="1"/>
  <c r="AW117" i="1"/>
  <c r="AX117" i="1"/>
  <c r="W118" i="1"/>
  <c r="X118" i="1"/>
  <c r="Y118" i="1"/>
  <c r="Z118" i="1"/>
  <c r="AA118" i="1"/>
  <c r="AB118" i="1"/>
  <c r="AC118" i="1"/>
  <c r="AD118" i="1"/>
  <c r="AE118" i="1"/>
  <c r="AF118" i="1"/>
  <c r="AG118" i="1"/>
  <c r="AH118" i="1"/>
  <c r="AI118" i="1"/>
  <c r="AJ118" i="1"/>
  <c r="AK118" i="1"/>
  <c r="AL118" i="1"/>
  <c r="AM118" i="1"/>
  <c r="AN118" i="1"/>
  <c r="AO118" i="1"/>
  <c r="AP118" i="1"/>
  <c r="AQ118" i="1"/>
  <c r="AR118" i="1"/>
  <c r="AS118" i="1"/>
  <c r="AT118" i="1"/>
  <c r="AU118" i="1"/>
  <c r="AV118" i="1"/>
  <c r="AW118" i="1"/>
  <c r="AX118" i="1"/>
  <c r="W119" i="1"/>
  <c r="X119" i="1"/>
  <c r="Y119" i="1"/>
  <c r="Z119" i="1"/>
  <c r="AA119" i="1"/>
  <c r="AB119" i="1"/>
  <c r="AC119" i="1"/>
  <c r="AD119" i="1"/>
  <c r="AE119" i="1"/>
  <c r="AF119" i="1"/>
  <c r="AG119" i="1"/>
  <c r="AH119" i="1"/>
  <c r="AI119" i="1"/>
  <c r="AJ119" i="1"/>
  <c r="AK119" i="1"/>
  <c r="AL119" i="1"/>
  <c r="AM119" i="1"/>
  <c r="AN119" i="1"/>
  <c r="AO119" i="1"/>
  <c r="AP119" i="1"/>
  <c r="AQ119" i="1"/>
  <c r="AR119" i="1"/>
  <c r="AS119" i="1"/>
  <c r="AT119" i="1"/>
  <c r="AU119" i="1"/>
  <c r="AV119" i="1"/>
  <c r="AW119" i="1"/>
  <c r="AX119" i="1"/>
  <c r="W120" i="1"/>
  <c r="X120" i="1"/>
  <c r="Y120" i="1"/>
  <c r="Z120" i="1"/>
  <c r="AA120" i="1"/>
  <c r="AB120" i="1"/>
  <c r="AC120" i="1"/>
  <c r="AD120" i="1"/>
  <c r="AE120" i="1"/>
  <c r="AF120" i="1"/>
  <c r="AG120" i="1"/>
  <c r="AH120" i="1"/>
  <c r="AI120" i="1"/>
  <c r="AJ120" i="1"/>
  <c r="AK120" i="1"/>
  <c r="AL120" i="1"/>
  <c r="AM120" i="1"/>
  <c r="AN120" i="1"/>
  <c r="AO120" i="1"/>
  <c r="AP120" i="1"/>
  <c r="AQ120" i="1"/>
  <c r="AR120" i="1"/>
  <c r="AS120" i="1"/>
  <c r="AT120" i="1"/>
  <c r="AU120" i="1"/>
  <c r="AV120" i="1"/>
  <c r="AW120" i="1"/>
  <c r="AX120" i="1"/>
  <c r="W121" i="1"/>
  <c r="X121" i="1"/>
  <c r="Y121" i="1"/>
  <c r="Z121" i="1"/>
  <c r="AA121" i="1"/>
  <c r="AB121" i="1"/>
  <c r="AC121" i="1"/>
  <c r="AD121" i="1"/>
  <c r="AE121" i="1"/>
  <c r="AF121" i="1"/>
  <c r="AG121" i="1"/>
  <c r="AH121" i="1"/>
  <c r="AI121" i="1"/>
  <c r="AJ121" i="1"/>
  <c r="AK121" i="1"/>
  <c r="AL121" i="1"/>
  <c r="AM121" i="1"/>
  <c r="AN121" i="1"/>
  <c r="AO121" i="1"/>
  <c r="AP121" i="1"/>
  <c r="AQ121" i="1"/>
  <c r="AR121" i="1"/>
  <c r="AS121" i="1"/>
  <c r="AT121" i="1"/>
  <c r="AU121" i="1"/>
  <c r="AV121" i="1"/>
  <c r="AW121" i="1"/>
  <c r="AX121" i="1"/>
  <c r="W122" i="1"/>
  <c r="X122" i="1"/>
  <c r="Y122" i="1"/>
  <c r="Z122" i="1"/>
  <c r="AA122" i="1"/>
  <c r="AB122" i="1"/>
  <c r="AC122" i="1"/>
  <c r="AD122" i="1"/>
  <c r="AE122" i="1"/>
  <c r="AF122" i="1"/>
  <c r="AG122" i="1"/>
  <c r="AH122" i="1"/>
  <c r="AI122" i="1"/>
  <c r="AJ122" i="1"/>
  <c r="AK122" i="1"/>
  <c r="AL122" i="1"/>
  <c r="AM122" i="1"/>
  <c r="AN122" i="1"/>
  <c r="AO122" i="1"/>
  <c r="AP122" i="1"/>
  <c r="AQ122" i="1"/>
  <c r="AR122" i="1"/>
  <c r="AS122" i="1"/>
  <c r="AT122" i="1"/>
  <c r="AU122" i="1"/>
  <c r="AV122" i="1"/>
  <c r="AW122" i="1"/>
  <c r="AX122" i="1"/>
  <c r="W123" i="1"/>
  <c r="X123" i="1"/>
  <c r="Y123" i="1"/>
  <c r="Z123" i="1"/>
  <c r="AA123" i="1"/>
  <c r="AB123" i="1"/>
  <c r="AC123" i="1"/>
  <c r="AD123" i="1"/>
  <c r="AE123" i="1"/>
  <c r="AF123" i="1"/>
  <c r="AG123" i="1"/>
  <c r="AH123" i="1"/>
  <c r="AI123" i="1"/>
  <c r="AJ123" i="1"/>
  <c r="AK123" i="1"/>
  <c r="AL123" i="1"/>
  <c r="AM123" i="1"/>
  <c r="AN123" i="1"/>
  <c r="AO123" i="1"/>
  <c r="AP123" i="1"/>
  <c r="AQ123" i="1"/>
  <c r="AR123" i="1"/>
  <c r="AS123" i="1"/>
  <c r="AT123" i="1"/>
  <c r="AU123" i="1"/>
  <c r="AV123" i="1"/>
  <c r="AW123" i="1"/>
  <c r="AX123" i="1"/>
  <c r="W124" i="1"/>
  <c r="X124" i="1"/>
  <c r="Y124" i="1"/>
  <c r="Z124" i="1"/>
  <c r="AA124" i="1"/>
  <c r="AB124" i="1"/>
  <c r="AC124" i="1"/>
  <c r="AD124" i="1"/>
  <c r="AE124" i="1"/>
  <c r="AF124" i="1"/>
  <c r="AG124" i="1"/>
  <c r="AH124" i="1"/>
  <c r="AI124" i="1"/>
  <c r="AJ124" i="1"/>
  <c r="AK124" i="1"/>
  <c r="AL124" i="1"/>
  <c r="AM124" i="1"/>
  <c r="AN124" i="1"/>
  <c r="AO124" i="1"/>
  <c r="AP124" i="1"/>
  <c r="AQ124" i="1"/>
  <c r="AR124" i="1"/>
  <c r="AS124" i="1"/>
  <c r="AT124" i="1"/>
  <c r="AU124" i="1"/>
  <c r="AV124" i="1"/>
  <c r="AW124" i="1"/>
  <c r="AX124" i="1"/>
  <c r="W128" i="1"/>
  <c r="X128" i="1"/>
  <c r="Y128" i="1"/>
  <c r="Z128" i="1"/>
  <c r="AA128" i="1"/>
  <c r="AB128" i="1"/>
  <c r="AC128" i="1"/>
  <c r="AD128" i="1"/>
  <c r="AE128" i="1"/>
  <c r="AF128" i="1"/>
  <c r="AG128" i="1"/>
  <c r="AH128" i="1"/>
  <c r="AI128" i="1"/>
  <c r="AJ128" i="1"/>
  <c r="AK128" i="1"/>
  <c r="AL128" i="1"/>
  <c r="AM128" i="1"/>
  <c r="AN128" i="1"/>
  <c r="AO128" i="1"/>
  <c r="AP128" i="1"/>
  <c r="AQ128" i="1"/>
  <c r="AR128" i="1"/>
  <c r="AS128" i="1"/>
  <c r="AT128" i="1"/>
  <c r="AU128" i="1"/>
  <c r="AV128" i="1"/>
  <c r="AW128" i="1"/>
  <c r="AX128" i="1"/>
  <c r="W129" i="1"/>
  <c r="X129" i="1"/>
  <c r="Y129" i="1"/>
  <c r="Z129" i="1"/>
  <c r="AA129" i="1"/>
  <c r="AB129" i="1"/>
  <c r="AC129" i="1"/>
  <c r="AD129" i="1"/>
  <c r="AE129" i="1"/>
  <c r="AF129" i="1"/>
  <c r="AG129" i="1"/>
  <c r="AH129" i="1"/>
  <c r="AI129" i="1"/>
  <c r="AJ129" i="1"/>
  <c r="AK129" i="1"/>
  <c r="AL129" i="1"/>
  <c r="AM129" i="1"/>
  <c r="AN129" i="1"/>
  <c r="AO129" i="1"/>
  <c r="AP129" i="1"/>
  <c r="AQ129" i="1"/>
  <c r="AR129" i="1"/>
  <c r="AS129" i="1"/>
  <c r="AT129" i="1"/>
  <c r="AU129" i="1"/>
  <c r="AV129" i="1"/>
  <c r="AW129" i="1"/>
  <c r="AX129" i="1"/>
  <c r="W130" i="1"/>
  <c r="X130" i="1"/>
  <c r="Y130" i="1"/>
  <c r="Z130" i="1"/>
  <c r="AA130" i="1"/>
  <c r="AB130" i="1"/>
  <c r="AC130" i="1"/>
  <c r="AD130" i="1"/>
  <c r="AE130" i="1"/>
  <c r="AF130" i="1"/>
  <c r="AG130" i="1"/>
  <c r="AH130" i="1"/>
  <c r="AI130" i="1"/>
  <c r="AJ130" i="1"/>
  <c r="AK130" i="1"/>
  <c r="AL130" i="1"/>
  <c r="AM130" i="1"/>
  <c r="AN130" i="1"/>
  <c r="AO130" i="1"/>
  <c r="AP130" i="1"/>
  <c r="AQ130" i="1"/>
  <c r="AR130" i="1"/>
  <c r="AS130" i="1"/>
  <c r="AT130" i="1"/>
  <c r="AU130" i="1"/>
  <c r="AV130" i="1"/>
  <c r="AW130" i="1"/>
  <c r="AX130" i="1"/>
  <c r="W136" i="1"/>
  <c r="X136" i="1"/>
  <c r="Y136" i="1"/>
  <c r="Z136" i="1"/>
  <c r="AA136" i="1"/>
  <c r="AB136" i="1"/>
  <c r="AC136" i="1"/>
  <c r="AD136" i="1"/>
  <c r="AE136" i="1"/>
  <c r="AF136" i="1"/>
  <c r="AG136" i="1"/>
  <c r="AH136" i="1"/>
  <c r="AI136" i="1"/>
  <c r="AJ136" i="1"/>
  <c r="AK136" i="1"/>
  <c r="AL136" i="1"/>
  <c r="AM136" i="1"/>
  <c r="AN136" i="1"/>
  <c r="AO136" i="1"/>
  <c r="AP136" i="1"/>
  <c r="AQ136" i="1"/>
  <c r="AR136" i="1"/>
  <c r="AS136" i="1"/>
  <c r="AT136" i="1"/>
  <c r="AU136" i="1"/>
  <c r="AV136" i="1"/>
  <c r="AW136" i="1"/>
  <c r="AX136" i="1"/>
  <c r="W137" i="1"/>
  <c r="X137" i="1"/>
  <c r="Y137" i="1"/>
  <c r="Z137" i="1"/>
  <c r="AA137" i="1"/>
  <c r="AB137" i="1"/>
  <c r="AC137" i="1"/>
  <c r="AD137" i="1"/>
  <c r="AE137" i="1"/>
  <c r="AF137" i="1"/>
  <c r="AG137" i="1"/>
  <c r="AH137" i="1"/>
  <c r="AI137" i="1"/>
  <c r="AJ137" i="1"/>
  <c r="AK137" i="1"/>
  <c r="AL137" i="1"/>
  <c r="AM137" i="1"/>
  <c r="AN137" i="1"/>
  <c r="AO137" i="1"/>
  <c r="AP137" i="1"/>
  <c r="AQ137" i="1"/>
  <c r="AR137" i="1"/>
  <c r="AS137" i="1"/>
  <c r="AT137" i="1"/>
  <c r="AU137" i="1"/>
  <c r="AV137" i="1"/>
  <c r="AW137" i="1"/>
  <c r="AX137" i="1"/>
  <c r="W138" i="1"/>
  <c r="X138" i="1"/>
  <c r="Y138" i="1"/>
  <c r="Z138" i="1"/>
  <c r="AA138" i="1"/>
  <c r="AB138" i="1"/>
  <c r="AC138" i="1"/>
  <c r="AD138" i="1"/>
  <c r="AE138" i="1"/>
  <c r="AF138" i="1"/>
  <c r="AG138" i="1"/>
  <c r="AH138" i="1"/>
  <c r="AI138" i="1"/>
  <c r="AJ138" i="1"/>
  <c r="AK138" i="1"/>
  <c r="AL138" i="1"/>
  <c r="AM138" i="1"/>
  <c r="AN138" i="1"/>
  <c r="AO138" i="1"/>
  <c r="AP138" i="1"/>
  <c r="AQ138" i="1"/>
  <c r="AR138" i="1"/>
  <c r="AS138" i="1"/>
  <c r="AT138" i="1"/>
  <c r="AU138" i="1"/>
  <c r="AV138" i="1"/>
  <c r="AW138" i="1"/>
  <c r="AX138" i="1"/>
  <c r="W139" i="1"/>
  <c r="X139" i="1"/>
  <c r="Y139" i="1"/>
  <c r="Z139" i="1"/>
  <c r="AA139" i="1"/>
  <c r="AB139" i="1"/>
  <c r="AC139" i="1"/>
  <c r="AD139" i="1"/>
  <c r="AE139" i="1"/>
  <c r="AF139" i="1"/>
  <c r="AG139" i="1"/>
  <c r="AH139" i="1"/>
  <c r="AI139" i="1"/>
  <c r="AJ139" i="1"/>
  <c r="AK139" i="1"/>
  <c r="AL139" i="1"/>
  <c r="AM139" i="1"/>
  <c r="AN139" i="1"/>
  <c r="AO139" i="1"/>
  <c r="AP139" i="1"/>
  <c r="AQ139" i="1"/>
  <c r="AR139" i="1"/>
  <c r="AS139" i="1"/>
  <c r="AT139" i="1"/>
  <c r="AU139" i="1"/>
  <c r="AV139" i="1"/>
  <c r="AW139" i="1"/>
  <c r="AX139" i="1"/>
  <c r="W140" i="1"/>
  <c r="X140" i="1"/>
  <c r="Y140" i="1"/>
  <c r="Z140" i="1"/>
  <c r="AA140" i="1"/>
  <c r="AB140" i="1"/>
  <c r="AC140" i="1"/>
  <c r="AD140" i="1"/>
  <c r="AE140" i="1"/>
  <c r="AF140" i="1"/>
  <c r="AG140" i="1"/>
  <c r="AH140" i="1"/>
  <c r="AI140" i="1"/>
  <c r="AJ140" i="1"/>
  <c r="AK140" i="1"/>
  <c r="AL140" i="1"/>
  <c r="AM140" i="1"/>
  <c r="AN140" i="1"/>
  <c r="AO140" i="1"/>
  <c r="AP140" i="1"/>
  <c r="AQ140" i="1"/>
  <c r="AR140" i="1"/>
  <c r="AS140" i="1"/>
  <c r="AT140" i="1"/>
  <c r="AU140" i="1"/>
  <c r="AV140" i="1"/>
  <c r="AW140" i="1"/>
  <c r="AX140" i="1"/>
  <c r="W141" i="1"/>
  <c r="X141" i="1"/>
  <c r="Y141" i="1"/>
  <c r="Z141" i="1"/>
  <c r="AA141" i="1"/>
  <c r="AB141" i="1"/>
  <c r="AC141" i="1"/>
  <c r="AD141" i="1"/>
  <c r="AE141" i="1"/>
  <c r="AF141" i="1"/>
  <c r="AG141" i="1"/>
  <c r="AH141" i="1"/>
  <c r="AI141" i="1"/>
  <c r="AJ141" i="1"/>
  <c r="AK141" i="1"/>
  <c r="AL141" i="1"/>
  <c r="AM141" i="1"/>
  <c r="AN141" i="1"/>
  <c r="AO141" i="1"/>
  <c r="AP141" i="1"/>
  <c r="AQ141" i="1"/>
  <c r="AR141" i="1"/>
  <c r="AS141" i="1"/>
  <c r="AT141" i="1"/>
  <c r="AU141" i="1"/>
  <c r="AV141" i="1"/>
  <c r="AW141" i="1"/>
  <c r="AX141" i="1"/>
  <c r="W142" i="1"/>
  <c r="X142" i="1"/>
  <c r="Y142" i="1"/>
  <c r="Z142" i="1"/>
  <c r="AA142" i="1"/>
  <c r="AB142" i="1"/>
  <c r="AC142" i="1"/>
  <c r="AD142" i="1"/>
  <c r="AE142" i="1"/>
  <c r="AF142" i="1"/>
  <c r="AG142" i="1"/>
  <c r="AH142" i="1"/>
  <c r="AI142" i="1"/>
  <c r="AJ142" i="1"/>
  <c r="AK142" i="1"/>
  <c r="AL142" i="1"/>
  <c r="AM142" i="1"/>
  <c r="AN142" i="1"/>
  <c r="AO142" i="1"/>
  <c r="AP142" i="1"/>
  <c r="AQ142" i="1"/>
  <c r="AR142" i="1"/>
  <c r="AS142" i="1"/>
  <c r="AT142" i="1"/>
  <c r="AU142" i="1"/>
  <c r="AV142" i="1"/>
  <c r="AW142" i="1"/>
  <c r="AX142" i="1"/>
  <c r="W143" i="1"/>
  <c r="X143" i="1"/>
  <c r="Y143" i="1"/>
  <c r="Z143" i="1"/>
  <c r="AA143" i="1"/>
  <c r="AB143" i="1"/>
  <c r="AC143" i="1"/>
  <c r="AD143" i="1"/>
  <c r="AE143" i="1"/>
  <c r="AF143" i="1"/>
  <c r="AG143" i="1"/>
  <c r="AH143" i="1"/>
  <c r="AI143" i="1"/>
  <c r="AJ143" i="1"/>
  <c r="AK143" i="1"/>
  <c r="AL143" i="1"/>
  <c r="AM143" i="1"/>
  <c r="AN143" i="1"/>
  <c r="AO143" i="1"/>
  <c r="AP143" i="1"/>
  <c r="AQ143" i="1"/>
  <c r="AR143" i="1"/>
  <c r="AS143" i="1"/>
  <c r="AT143" i="1"/>
  <c r="AU143" i="1"/>
  <c r="AV143" i="1"/>
  <c r="AW143" i="1"/>
  <c r="AX143" i="1"/>
  <c r="W144" i="1"/>
  <c r="X144" i="1"/>
  <c r="Y144" i="1"/>
  <c r="Z144" i="1"/>
  <c r="AA144" i="1"/>
  <c r="AB144" i="1"/>
  <c r="AC144" i="1"/>
  <c r="AD144" i="1"/>
  <c r="AE144" i="1"/>
  <c r="AF144" i="1"/>
  <c r="AG144" i="1"/>
  <c r="AH144" i="1"/>
  <c r="AI144" i="1"/>
  <c r="AJ144" i="1"/>
  <c r="AK144" i="1"/>
  <c r="AL144" i="1"/>
  <c r="AM144" i="1"/>
  <c r="AN144" i="1"/>
  <c r="AO144" i="1"/>
  <c r="AP144" i="1"/>
  <c r="AQ144" i="1"/>
  <c r="AR144" i="1"/>
  <c r="AS144" i="1"/>
  <c r="AT144" i="1"/>
  <c r="AU144" i="1"/>
  <c r="AV144" i="1"/>
  <c r="AW144" i="1"/>
  <c r="AX144" i="1"/>
  <c r="W145" i="1"/>
  <c r="X145" i="1"/>
  <c r="Y145" i="1"/>
  <c r="Z145" i="1"/>
  <c r="AA145" i="1"/>
  <c r="AB145" i="1"/>
  <c r="AC145" i="1"/>
  <c r="AD145" i="1"/>
  <c r="AE145" i="1"/>
  <c r="AF145" i="1"/>
  <c r="AG145" i="1"/>
  <c r="AH145" i="1"/>
  <c r="AI145" i="1"/>
  <c r="AJ145" i="1"/>
  <c r="AK145" i="1"/>
  <c r="AL145" i="1"/>
  <c r="AM145" i="1"/>
  <c r="AN145" i="1"/>
  <c r="AO145" i="1"/>
  <c r="AP145" i="1"/>
  <c r="AQ145" i="1"/>
  <c r="AR145" i="1"/>
  <c r="AS145" i="1"/>
  <c r="AT145" i="1"/>
  <c r="AU145" i="1"/>
  <c r="AV145" i="1"/>
  <c r="AW145" i="1"/>
  <c r="AX145" i="1"/>
  <c r="W146" i="1"/>
  <c r="X146" i="1"/>
  <c r="Y146" i="1"/>
  <c r="Z146" i="1"/>
  <c r="AA146" i="1"/>
  <c r="AB146" i="1"/>
  <c r="AC146" i="1"/>
  <c r="AD146" i="1"/>
  <c r="AE146" i="1"/>
  <c r="AF146" i="1"/>
  <c r="AG146" i="1"/>
  <c r="AH146" i="1"/>
  <c r="AI146" i="1"/>
  <c r="AJ146" i="1"/>
  <c r="AK146" i="1"/>
  <c r="AL146" i="1"/>
  <c r="AM146" i="1"/>
  <c r="AN146" i="1"/>
  <c r="AO146" i="1"/>
  <c r="AP146" i="1"/>
  <c r="AQ146" i="1"/>
  <c r="AR146" i="1"/>
  <c r="AS146" i="1"/>
  <c r="AT146" i="1"/>
  <c r="AU146" i="1"/>
  <c r="AV146" i="1"/>
  <c r="AW146" i="1"/>
  <c r="AX146" i="1"/>
  <c r="W147" i="1"/>
  <c r="X147" i="1"/>
  <c r="Y147" i="1"/>
  <c r="Z147" i="1"/>
  <c r="AA147" i="1"/>
  <c r="AB147" i="1"/>
  <c r="AC147" i="1"/>
  <c r="AD147" i="1"/>
  <c r="AE147" i="1"/>
  <c r="AF147" i="1"/>
  <c r="AG147" i="1"/>
  <c r="AH147" i="1"/>
  <c r="AI147" i="1"/>
  <c r="AJ147" i="1"/>
  <c r="AK147" i="1"/>
  <c r="AL147" i="1"/>
  <c r="AM147" i="1"/>
  <c r="AN147" i="1"/>
  <c r="AO147" i="1"/>
  <c r="AP147" i="1"/>
  <c r="AQ147" i="1"/>
  <c r="AR147" i="1"/>
  <c r="AS147" i="1"/>
  <c r="AT147" i="1"/>
  <c r="AU147" i="1"/>
  <c r="AV147" i="1"/>
  <c r="AW147" i="1"/>
  <c r="AX147" i="1"/>
  <c r="W148" i="1"/>
  <c r="X148" i="1"/>
  <c r="Y148" i="1"/>
  <c r="Z148" i="1"/>
  <c r="AA148" i="1"/>
  <c r="AB148" i="1"/>
  <c r="AC148" i="1"/>
  <c r="AD148" i="1"/>
  <c r="AE148" i="1"/>
  <c r="AF148" i="1"/>
  <c r="AG148" i="1"/>
  <c r="AH148" i="1"/>
  <c r="AI148" i="1"/>
  <c r="AJ148" i="1"/>
  <c r="AK148" i="1"/>
  <c r="AL148" i="1"/>
  <c r="AM148" i="1"/>
  <c r="AN148" i="1"/>
  <c r="AO148" i="1"/>
  <c r="AP148" i="1"/>
  <c r="AQ148" i="1"/>
  <c r="AR148" i="1"/>
  <c r="AS148" i="1"/>
  <c r="AT148" i="1"/>
  <c r="AU148" i="1"/>
  <c r="AV148" i="1"/>
  <c r="AW148" i="1"/>
  <c r="AX148" i="1"/>
  <c r="W149" i="1"/>
  <c r="X149" i="1"/>
  <c r="Y149" i="1"/>
  <c r="Z149" i="1"/>
  <c r="AA149" i="1"/>
  <c r="AB149" i="1"/>
  <c r="AC149" i="1"/>
  <c r="AD149" i="1"/>
  <c r="AE149" i="1"/>
  <c r="AF149" i="1"/>
  <c r="AG149" i="1"/>
  <c r="AH149" i="1"/>
  <c r="AI149" i="1"/>
  <c r="AJ149" i="1"/>
  <c r="AK149" i="1"/>
  <c r="AL149" i="1"/>
  <c r="AM149" i="1"/>
  <c r="AN149" i="1"/>
  <c r="AO149" i="1"/>
  <c r="AP149" i="1"/>
  <c r="AQ149" i="1"/>
  <c r="AR149" i="1"/>
  <c r="AS149" i="1"/>
  <c r="AT149" i="1"/>
  <c r="AU149" i="1"/>
  <c r="AV149" i="1"/>
  <c r="AW149" i="1"/>
  <c r="AX149" i="1"/>
  <c r="W150" i="1"/>
  <c r="X150" i="1"/>
  <c r="Y150" i="1"/>
  <c r="Z150" i="1"/>
  <c r="AA150" i="1"/>
  <c r="AB150" i="1"/>
  <c r="AC150" i="1"/>
  <c r="AD150" i="1"/>
  <c r="AE150" i="1"/>
  <c r="AF150" i="1"/>
  <c r="AG150" i="1"/>
  <c r="AH150" i="1"/>
  <c r="AI150" i="1"/>
  <c r="AJ150" i="1"/>
  <c r="AK150" i="1"/>
  <c r="AL150" i="1"/>
  <c r="AM150" i="1"/>
  <c r="AN150" i="1"/>
  <c r="AO150" i="1"/>
  <c r="AP150" i="1"/>
  <c r="AQ150" i="1"/>
  <c r="AR150" i="1"/>
  <c r="AS150" i="1"/>
  <c r="AT150" i="1"/>
  <c r="AU150" i="1"/>
  <c r="AV150" i="1"/>
  <c r="AW150" i="1"/>
  <c r="AX150" i="1"/>
  <c r="W151" i="1"/>
  <c r="X151" i="1"/>
  <c r="Y151" i="1"/>
  <c r="Z151" i="1"/>
  <c r="AA151" i="1"/>
  <c r="AB151" i="1"/>
  <c r="AC151" i="1"/>
  <c r="AD151" i="1"/>
  <c r="AE151" i="1"/>
  <c r="AF151" i="1"/>
  <c r="AG151" i="1"/>
  <c r="AH151" i="1"/>
  <c r="AI151" i="1"/>
  <c r="AJ151" i="1"/>
  <c r="AK151" i="1"/>
  <c r="AL151" i="1"/>
  <c r="AM151" i="1"/>
  <c r="AN151" i="1"/>
  <c r="AO151" i="1"/>
  <c r="AP151" i="1"/>
  <c r="AQ151" i="1"/>
  <c r="AR151" i="1"/>
  <c r="AS151" i="1"/>
  <c r="AT151" i="1"/>
  <c r="AU151" i="1"/>
  <c r="AV151" i="1"/>
  <c r="AW151" i="1"/>
  <c r="AX151" i="1"/>
  <c r="W152" i="1"/>
  <c r="X152" i="1"/>
  <c r="Y152" i="1"/>
  <c r="Z152" i="1"/>
  <c r="AA152" i="1"/>
  <c r="AB152" i="1"/>
  <c r="AC152" i="1"/>
  <c r="AD152" i="1"/>
  <c r="AE152" i="1"/>
  <c r="AF152" i="1"/>
  <c r="AG152" i="1"/>
  <c r="AH152" i="1"/>
  <c r="AI152" i="1"/>
  <c r="AJ152" i="1"/>
  <c r="AK152" i="1"/>
  <c r="AL152" i="1"/>
  <c r="AM152" i="1"/>
  <c r="AN152" i="1"/>
  <c r="AO152" i="1"/>
  <c r="AP152" i="1"/>
  <c r="AQ152" i="1"/>
  <c r="AR152" i="1"/>
  <c r="AS152" i="1"/>
  <c r="AT152" i="1"/>
  <c r="AU152" i="1"/>
  <c r="AV152" i="1"/>
  <c r="AW152" i="1"/>
  <c r="AX152" i="1"/>
  <c r="W153" i="1"/>
  <c r="X153" i="1"/>
  <c r="Y153" i="1"/>
  <c r="Z153" i="1"/>
  <c r="AA153" i="1"/>
  <c r="AB153" i="1"/>
  <c r="AC153" i="1"/>
  <c r="AD153" i="1"/>
  <c r="AE153" i="1"/>
  <c r="AF153" i="1"/>
  <c r="AG153" i="1"/>
  <c r="AH153" i="1"/>
  <c r="AI153" i="1"/>
  <c r="AJ153" i="1"/>
  <c r="AK153" i="1"/>
  <c r="AL153" i="1"/>
  <c r="AM153" i="1"/>
  <c r="AN153" i="1"/>
  <c r="AO153" i="1"/>
  <c r="AP153" i="1"/>
  <c r="AQ153" i="1"/>
  <c r="AR153" i="1"/>
  <c r="AS153" i="1"/>
  <c r="AT153" i="1"/>
  <c r="AU153" i="1"/>
  <c r="AV153" i="1"/>
  <c r="AW153" i="1"/>
  <c r="AX153" i="1"/>
  <c r="W158" i="1"/>
  <c r="X158" i="1"/>
  <c r="Y158" i="1"/>
  <c r="Z158" i="1"/>
  <c r="AA158" i="1"/>
  <c r="AB158" i="1"/>
  <c r="AC158" i="1"/>
  <c r="AD158" i="1"/>
  <c r="AE158" i="1"/>
  <c r="AF158" i="1"/>
  <c r="AG158" i="1"/>
  <c r="AH158" i="1"/>
  <c r="AI158" i="1"/>
  <c r="AJ158" i="1"/>
  <c r="AK158" i="1"/>
  <c r="AL158" i="1"/>
  <c r="AM158" i="1"/>
  <c r="AN158" i="1"/>
  <c r="AO158" i="1"/>
  <c r="AP158" i="1"/>
  <c r="AQ158" i="1"/>
  <c r="AR158" i="1"/>
  <c r="AS158" i="1"/>
  <c r="AT158" i="1"/>
  <c r="AU158" i="1"/>
  <c r="AV158" i="1"/>
  <c r="AW158" i="1"/>
  <c r="AX158" i="1"/>
  <c r="W159" i="1"/>
  <c r="X159" i="1"/>
  <c r="Y159" i="1"/>
  <c r="Z159" i="1"/>
  <c r="AA159" i="1"/>
  <c r="AB159" i="1"/>
  <c r="AC159" i="1"/>
  <c r="AD159" i="1"/>
  <c r="AE159" i="1"/>
  <c r="AF159" i="1"/>
  <c r="AG159" i="1"/>
  <c r="AH159" i="1"/>
  <c r="AI159" i="1"/>
  <c r="AJ159" i="1"/>
  <c r="AK159" i="1"/>
  <c r="AL159" i="1"/>
  <c r="AM159" i="1"/>
  <c r="AN159" i="1"/>
  <c r="AO159" i="1"/>
  <c r="AP159" i="1"/>
  <c r="AQ159" i="1"/>
  <c r="AR159" i="1"/>
  <c r="AS159" i="1"/>
  <c r="AT159" i="1"/>
  <c r="AU159" i="1"/>
  <c r="AV159" i="1"/>
  <c r="AW159" i="1"/>
  <c r="AX159" i="1"/>
  <c r="W160" i="1"/>
  <c r="X160" i="1"/>
  <c r="Y160" i="1"/>
  <c r="Z160" i="1"/>
  <c r="AA160" i="1"/>
  <c r="AB160" i="1"/>
  <c r="AC160" i="1"/>
  <c r="AD160" i="1"/>
  <c r="AE160" i="1"/>
  <c r="AF160" i="1"/>
  <c r="AG160" i="1"/>
  <c r="AH160" i="1"/>
  <c r="AI160" i="1"/>
  <c r="AJ160" i="1"/>
  <c r="AK160" i="1"/>
  <c r="AL160" i="1"/>
  <c r="AM160" i="1"/>
  <c r="AN160" i="1"/>
  <c r="AO160" i="1"/>
  <c r="AP160" i="1"/>
  <c r="AQ160" i="1"/>
  <c r="AR160" i="1"/>
  <c r="AS160" i="1"/>
  <c r="AT160" i="1"/>
  <c r="AU160" i="1"/>
  <c r="AV160" i="1"/>
  <c r="AW160" i="1"/>
  <c r="AX160" i="1"/>
  <c r="W161" i="1"/>
  <c r="X161" i="1"/>
  <c r="Y161" i="1"/>
  <c r="Z161" i="1"/>
  <c r="AA161" i="1"/>
  <c r="AB161" i="1"/>
  <c r="AC161" i="1"/>
  <c r="AD161" i="1"/>
  <c r="AE161" i="1"/>
  <c r="AF161" i="1"/>
  <c r="AG161" i="1"/>
  <c r="AH161" i="1"/>
  <c r="AI161" i="1"/>
  <c r="AJ161" i="1"/>
  <c r="AK161" i="1"/>
  <c r="AL161" i="1"/>
  <c r="AM161" i="1"/>
  <c r="AN161" i="1"/>
  <c r="AO161" i="1"/>
  <c r="AP161" i="1"/>
  <c r="AQ161" i="1"/>
  <c r="AR161" i="1"/>
  <c r="AS161" i="1"/>
  <c r="AT161" i="1"/>
  <c r="AU161" i="1"/>
  <c r="AV161" i="1"/>
  <c r="AW161" i="1"/>
  <c r="AX161" i="1"/>
  <c r="W162" i="1"/>
  <c r="X162" i="1"/>
  <c r="Y162" i="1"/>
  <c r="Z162" i="1"/>
  <c r="AA162" i="1"/>
  <c r="AB162" i="1"/>
  <c r="AC162" i="1"/>
  <c r="AD162" i="1"/>
  <c r="AE162" i="1"/>
  <c r="AF162" i="1"/>
  <c r="AG162" i="1"/>
  <c r="AH162" i="1"/>
  <c r="AI162" i="1"/>
  <c r="AJ162" i="1"/>
  <c r="AK162" i="1"/>
  <c r="AL162" i="1"/>
  <c r="AM162" i="1"/>
  <c r="AN162" i="1"/>
  <c r="AO162" i="1"/>
  <c r="AP162" i="1"/>
  <c r="AQ162" i="1"/>
  <c r="AR162" i="1"/>
  <c r="AS162" i="1"/>
  <c r="AT162" i="1"/>
  <c r="AU162" i="1"/>
  <c r="AV162" i="1"/>
  <c r="AW162" i="1"/>
  <c r="AX162" i="1"/>
  <c r="W163" i="1"/>
  <c r="X163" i="1"/>
  <c r="Y163" i="1"/>
  <c r="Z163" i="1"/>
  <c r="AA163" i="1"/>
  <c r="AB163" i="1"/>
  <c r="AC163" i="1"/>
  <c r="AD163" i="1"/>
  <c r="AE163" i="1"/>
  <c r="AF163" i="1"/>
  <c r="AG163" i="1"/>
  <c r="AH163" i="1"/>
  <c r="AI163" i="1"/>
  <c r="AJ163" i="1"/>
  <c r="AK163" i="1"/>
  <c r="AL163" i="1"/>
  <c r="AM163" i="1"/>
  <c r="AN163" i="1"/>
  <c r="AO163" i="1"/>
  <c r="AP163" i="1"/>
  <c r="AQ163" i="1"/>
  <c r="AR163" i="1"/>
  <c r="AS163" i="1"/>
  <c r="AT163" i="1"/>
  <c r="AU163" i="1"/>
  <c r="AV163" i="1"/>
  <c r="AW163" i="1"/>
  <c r="AX163" i="1"/>
  <c r="W164" i="1"/>
  <c r="X164" i="1"/>
  <c r="Y164" i="1"/>
  <c r="Z164" i="1"/>
  <c r="AA164" i="1"/>
  <c r="AB164" i="1"/>
  <c r="AC164" i="1"/>
  <c r="AD164" i="1"/>
  <c r="AE164" i="1"/>
  <c r="AF164" i="1"/>
  <c r="AG164" i="1"/>
  <c r="AH164" i="1"/>
  <c r="AI164" i="1"/>
  <c r="AJ164" i="1"/>
  <c r="AK164" i="1"/>
  <c r="AL164" i="1"/>
  <c r="AM164" i="1"/>
  <c r="AN164" i="1"/>
  <c r="AO164" i="1"/>
  <c r="AP164" i="1"/>
  <c r="AQ164" i="1"/>
  <c r="AR164" i="1"/>
  <c r="AS164" i="1"/>
  <c r="AT164" i="1"/>
  <c r="AU164" i="1"/>
  <c r="AV164" i="1"/>
  <c r="AW164" i="1"/>
  <c r="AX164" i="1"/>
  <c r="W165" i="1"/>
  <c r="X165" i="1"/>
  <c r="Y165" i="1"/>
  <c r="Z165" i="1"/>
  <c r="AA165" i="1"/>
  <c r="AB165" i="1"/>
  <c r="AC165" i="1"/>
  <c r="AD165" i="1"/>
  <c r="AE165" i="1"/>
  <c r="AF165" i="1"/>
  <c r="AG165" i="1"/>
  <c r="AH165" i="1"/>
  <c r="AI165" i="1"/>
  <c r="AJ165" i="1"/>
  <c r="AK165" i="1"/>
  <c r="AL165" i="1"/>
  <c r="AM165" i="1"/>
  <c r="AN165" i="1"/>
  <c r="AO165" i="1"/>
  <c r="AP165" i="1"/>
  <c r="AQ165" i="1"/>
  <c r="AR165" i="1"/>
  <c r="AS165" i="1"/>
  <c r="AT165" i="1"/>
  <c r="AU165" i="1"/>
  <c r="AV165" i="1"/>
  <c r="AW165" i="1"/>
  <c r="AX165" i="1"/>
  <c r="W166" i="1"/>
  <c r="X166" i="1"/>
  <c r="Y166" i="1"/>
  <c r="Z166" i="1"/>
  <c r="AA166" i="1"/>
  <c r="AB166" i="1"/>
  <c r="AC166" i="1"/>
  <c r="AD166" i="1"/>
  <c r="AE166" i="1"/>
  <c r="AF166" i="1"/>
  <c r="AG166" i="1"/>
  <c r="AH166" i="1"/>
  <c r="AI166" i="1"/>
  <c r="AJ166" i="1"/>
  <c r="AK166" i="1"/>
  <c r="AL166" i="1"/>
  <c r="AM166" i="1"/>
  <c r="AN166" i="1"/>
  <c r="AO166" i="1"/>
  <c r="AP166" i="1"/>
  <c r="AQ166" i="1"/>
  <c r="AR166" i="1"/>
  <c r="AS166" i="1"/>
  <c r="AT166" i="1"/>
  <c r="AU166" i="1"/>
  <c r="AV166" i="1"/>
  <c r="AW166" i="1"/>
  <c r="AX166" i="1"/>
  <c r="W167" i="1"/>
  <c r="X167" i="1"/>
  <c r="Y167" i="1"/>
  <c r="Z167" i="1"/>
  <c r="AA167" i="1"/>
  <c r="AB167" i="1"/>
  <c r="AC167" i="1"/>
  <c r="AD167" i="1"/>
  <c r="AE167" i="1"/>
  <c r="AF167" i="1"/>
  <c r="AG167" i="1"/>
  <c r="AH167" i="1"/>
  <c r="AI167" i="1"/>
  <c r="AJ167" i="1"/>
  <c r="AK167" i="1"/>
  <c r="AL167" i="1"/>
  <c r="AM167" i="1"/>
  <c r="AN167" i="1"/>
  <c r="AO167" i="1"/>
  <c r="AP167" i="1"/>
  <c r="AQ167" i="1"/>
  <c r="AR167" i="1"/>
  <c r="AS167" i="1"/>
  <c r="AT167" i="1"/>
  <c r="AU167" i="1"/>
  <c r="AV167" i="1"/>
  <c r="AW167" i="1"/>
  <c r="AX167" i="1"/>
  <c r="W193" i="1"/>
  <c r="X193" i="1"/>
  <c r="Y193" i="1"/>
  <c r="Z193" i="1"/>
  <c r="AA193" i="1"/>
  <c r="AB193" i="1"/>
  <c r="AC193" i="1"/>
  <c r="AD193" i="1"/>
  <c r="AE193" i="1"/>
  <c r="AF193" i="1"/>
  <c r="AG193" i="1"/>
  <c r="AH193" i="1"/>
  <c r="AI193" i="1"/>
  <c r="AJ193" i="1"/>
  <c r="AK193" i="1"/>
  <c r="AL193" i="1"/>
  <c r="AM193" i="1"/>
  <c r="AN193" i="1"/>
  <c r="AO193" i="1"/>
  <c r="AP193" i="1"/>
  <c r="AQ193" i="1"/>
  <c r="AR193" i="1"/>
  <c r="AS193" i="1"/>
  <c r="AT193" i="1"/>
  <c r="AU193" i="1"/>
  <c r="AV193" i="1"/>
  <c r="AW193" i="1"/>
  <c r="AX193" i="1"/>
  <c r="W168" i="1"/>
  <c r="X168" i="1"/>
  <c r="Y168" i="1"/>
  <c r="Z168" i="1"/>
  <c r="AA168" i="1"/>
  <c r="AB168" i="1"/>
  <c r="AC168" i="1"/>
  <c r="AD168" i="1"/>
  <c r="AE168" i="1"/>
  <c r="AF168" i="1"/>
  <c r="AG168" i="1"/>
  <c r="AH168" i="1"/>
  <c r="AI168" i="1"/>
  <c r="AJ168" i="1"/>
  <c r="AK168" i="1"/>
  <c r="AL168" i="1"/>
  <c r="AM168" i="1"/>
  <c r="AN168" i="1"/>
  <c r="AO168" i="1"/>
  <c r="AP168" i="1"/>
  <c r="AQ168" i="1"/>
  <c r="AR168" i="1"/>
  <c r="AS168" i="1"/>
  <c r="AT168" i="1"/>
  <c r="AU168" i="1"/>
  <c r="AV168" i="1"/>
  <c r="AW168" i="1"/>
  <c r="AX168" i="1"/>
  <c r="W204" i="1"/>
  <c r="X204" i="1"/>
  <c r="Y204" i="1"/>
  <c r="Z204" i="1"/>
  <c r="AA204" i="1"/>
  <c r="AB204" i="1"/>
  <c r="AC204" i="1"/>
  <c r="AD204" i="1"/>
  <c r="AE204" i="1"/>
  <c r="AF204" i="1"/>
  <c r="AG204" i="1"/>
  <c r="AH204" i="1"/>
  <c r="AI204" i="1"/>
  <c r="AJ204" i="1"/>
  <c r="AK204" i="1"/>
  <c r="AL204" i="1"/>
  <c r="AM204" i="1"/>
  <c r="AN204" i="1"/>
  <c r="AO204" i="1"/>
  <c r="AP204" i="1"/>
  <c r="AQ204" i="1"/>
  <c r="AR204" i="1"/>
  <c r="AS204" i="1"/>
  <c r="AT204" i="1"/>
  <c r="AU204" i="1"/>
  <c r="AV204" i="1"/>
  <c r="AW204" i="1"/>
  <c r="AX204" i="1"/>
  <c r="W209" i="1"/>
  <c r="X209" i="1"/>
  <c r="Y209" i="1"/>
  <c r="Z209" i="1"/>
  <c r="AA209" i="1"/>
  <c r="AB209" i="1"/>
  <c r="AC209" i="1"/>
  <c r="AD209" i="1"/>
  <c r="AE209" i="1"/>
  <c r="AF209" i="1"/>
  <c r="AG209" i="1"/>
  <c r="AH209" i="1"/>
  <c r="AI209" i="1"/>
  <c r="AJ209" i="1"/>
  <c r="AK209" i="1"/>
  <c r="AL209" i="1"/>
  <c r="AM209" i="1"/>
  <c r="AN209" i="1"/>
  <c r="AO209" i="1"/>
  <c r="AP209" i="1"/>
  <c r="AQ209" i="1"/>
  <c r="AR209" i="1"/>
  <c r="AS209" i="1"/>
  <c r="AT209" i="1"/>
  <c r="AU209" i="1"/>
  <c r="AV209" i="1"/>
  <c r="AW209" i="1"/>
  <c r="AX209" i="1"/>
  <c r="W212" i="1"/>
  <c r="X212" i="1"/>
  <c r="Y212" i="1"/>
  <c r="Z212" i="1"/>
  <c r="AA212" i="1"/>
  <c r="AB212" i="1"/>
  <c r="AC212" i="1"/>
  <c r="AD212" i="1"/>
  <c r="AE212" i="1"/>
  <c r="AF212" i="1"/>
  <c r="AG212" i="1"/>
  <c r="AH212" i="1"/>
  <c r="AI212" i="1"/>
  <c r="AJ212" i="1"/>
  <c r="AK212" i="1"/>
  <c r="AL212" i="1"/>
  <c r="AM212" i="1"/>
  <c r="AN212" i="1"/>
  <c r="AO212" i="1"/>
  <c r="AP212" i="1"/>
  <c r="AQ212" i="1"/>
  <c r="AR212" i="1"/>
  <c r="AS212" i="1"/>
  <c r="AT212" i="1"/>
  <c r="AU212" i="1"/>
  <c r="AV212" i="1"/>
  <c r="AW212" i="1"/>
  <c r="AX212" i="1"/>
  <c r="W213" i="1"/>
  <c r="X213" i="1"/>
  <c r="Y213" i="1"/>
  <c r="Z213" i="1"/>
  <c r="AA213" i="1"/>
  <c r="AB213" i="1"/>
  <c r="AC213" i="1"/>
  <c r="AD213" i="1"/>
  <c r="AE213" i="1"/>
  <c r="AF213" i="1"/>
  <c r="AG213" i="1"/>
  <c r="AH213" i="1"/>
  <c r="AI213" i="1"/>
  <c r="AJ213" i="1"/>
  <c r="AK213" i="1"/>
  <c r="AL213" i="1"/>
  <c r="AM213" i="1"/>
  <c r="AN213" i="1"/>
  <c r="AO213" i="1"/>
  <c r="AP213" i="1"/>
  <c r="AQ213" i="1"/>
  <c r="AR213" i="1"/>
  <c r="AS213" i="1"/>
  <c r="AT213" i="1"/>
  <c r="AU213" i="1"/>
  <c r="AV213" i="1"/>
  <c r="AW213" i="1"/>
  <c r="AX213" i="1"/>
  <c r="W214" i="1"/>
  <c r="X214" i="1"/>
  <c r="Y214" i="1"/>
  <c r="Z214" i="1"/>
  <c r="AA214" i="1"/>
  <c r="AB214" i="1"/>
  <c r="AC214" i="1"/>
  <c r="AD214" i="1"/>
  <c r="AE214" i="1"/>
  <c r="AF214" i="1"/>
  <c r="AG214" i="1"/>
  <c r="AH214" i="1"/>
  <c r="AI214" i="1"/>
  <c r="AJ214" i="1"/>
  <c r="AK214" i="1"/>
  <c r="AL214" i="1"/>
  <c r="AM214" i="1"/>
  <c r="AN214" i="1"/>
  <c r="AO214" i="1"/>
  <c r="AP214" i="1"/>
  <c r="AQ214" i="1"/>
  <c r="AR214" i="1"/>
  <c r="AS214" i="1"/>
  <c r="AT214" i="1"/>
  <c r="AU214" i="1"/>
  <c r="AV214" i="1"/>
  <c r="AW214" i="1"/>
  <c r="AX214" i="1"/>
  <c r="W215" i="1"/>
  <c r="X215" i="1"/>
  <c r="Y215" i="1"/>
  <c r="Z215" i="1"/>
  <c r="AA215" i="1"/>
  <c r="AB215" i="1"/>
  <c r="AC215" i="1"/>
  <c r="AD215" i="1"/>
  <c r="AE215" i="1"/>
  <c r="AF215" i="1"/>
  <c r="AG215" i="1"/>
  <c r="AH215" i="1"/>
  <c r="AI215" i="1"/>
  <c r="AJ215" i="1"/>
  <c r="AK215" i="1"/>
  <c r="AL215" i="1"/>
  <c r="AM215" i="1"/>
  <c r="AN215" i="1"/>
  <c r="AO215" i="1"/>
  <c r="AP215" i="1"/>
  <c r="AQ215" i="1"/>
  <c r="AR215" i="1"/>
  <c r="AS215" i="1"/>
  <c r="AT215" i="1"/>
  <c r="AU215" i="1"/>
  <c r="AV215" i="1"/>
  <c r="AW215" i="1"/>
  <c r="AX215" i="1"/>
  <c r="W216" i="1"/>
  <c r="X216" i="1"/>
  <c r="Y216" i="1"/>
  <c r="Z216" i="1"/>
  <c r="AA216" i="1"/>
  <c r="AB216" i="1"/>
  <c r="AC216" i="1"/>
  <c r="AD216" i="1"/>
  <c r="AE216" i="1"/>
  <c r="AF216" i="1"/>
  <c r="AG216" i="1"/>
  <c r="AH216" i="1"/>
  <c r="AI216" i="1"/>
  <c r="AJ216" i="1"/>
  <c r="AK216" i="1"/>
  <c r="AL216" i="1"/>
  <c r="AM216" i="1"/>
  <c r="AN216" i="1"/>
  <c r="AO216" i="1"/>
  <c r="AP216" i="1"/>
  <c r="AQ216" i="1"/>
  <c r="AR216" i="1"/>
  <c r="AS216" i="1"/>
  <c r="AT216" i="1"/>
  <c r="AU216" i="1"/>
  <c r="AV216" i="1"/>
  <c r="AW216" i="1"/>
  <c r="AX216" i="1"/>
  <c r="W217" i="1"/>
  <c r="X217" i="1"/>
  <c r="Y217" i="1"/>
  <c r="Z217" i="1"/>
  <c r="AA217" i="1"/>
  <c r="AB217" i="1"/>
  <c r="AC217" i="1"/>
  <c r="AD217" i="1"/>
  <c r="AE217" i="1"/>
  <c r="AF217" i="1"/>
  <c r="AG217" i="1"/>
  <c r="AH217" i="1"/>
  <c r="AI217" i="1"/>
  <c r="AJ217" i="1"/>
  <c r="AK217" i="1"/>
  <c r="AL217" i="1"/>
  <c r="AM217" i="1"/>
  <c r="AN217" i="1"/>
  <c r="AO217" i="1"/>
  <c r="AP217" i="1"/>
  <c r="AQ217" i="1"/>
  <c r="AR217" i="1"/>
  <c r="AS217" i="1"/>
  <c r="AT217" i="1"/>
  <c r="AU217" i="1"/>
  <c r="AV217" i="1"/>
  <c r="AW217" i="1"/>
  <c r="AX217" i="1"/>
  <c r="W218" i="1"/>
  <c r="X218" i="1"/>
  <c r="Y218" i="1"/>
  <c r="Z218" i="1"/>
  <c r="AA218" i="1"/>
  <c r="AB218" i="1"/>
  <c r="AC218" i="1"/>
  <c r="AD218" i="1"/>
  <c r="AE218" i="1"/>
  <c r="AF218" i="1"/>
  <c r="AG218" i="1"/>
  <c r="AH218" i="1"/>
  <c r="AI218" i="1"/>
  <c r="AJ218" i="1"/>
  <c r="AK218" i="1"/>
  <c r="AL218" i="1"/>
  <c r="AM218" i="1"/>
  <c r="AN218" i="1"/>
  <c r="AO218" i="1"/>
  <c r="AP218" i="1"/>
  <c r="AQ218" i="1"/>
  <c r="AR218" i="1"/>
  <c r="AS218" i="1"/>
  <c r="AT218" i="1"/>
  <c r="AU218" i="1"/>
  <c r="AV218" i="1"/>
  <c r="AW218" i="1"/>
  <c r="AX218" i="1"/>
  <c r="W219" i="1"/>
  <c r="X219" i="1"/>
  <c r="Y219" i="1"/>
  <c r="Z219" i="1"/>
  <c r="AA219" i="1"/>
  <c r="AB219" i="1"/>
  <c r="AC219" i="1"/>
  <c r="AD219" i="1"/>
  <c r="AE219" i="1"/>
  <c r="AF219" i="1"/>
  <c r="AG219" i="1"/>
  <c r="AH219" i="1"/>
  <c r="AI219" i="1"/>
  <c r="AJ219" i="1"/>
  <c r="AK219" i="1"/>
  <c r="AL219" i="1"/>
  <c r="AM219" i="1"/>
  <c r="AN219" i="1"/>
  <c r="AO219" i="1"/>
  <c r="AP219" i="1"/>
  <c r="AQ219" i="1"/>
  <c r="AR219" i="1"/>
  <c r="AS219" i="1"/>
  <c r="AT219" i="1"/>
  <c r="AU219" i="1"/>
  <c r="AV219" i="1"/>
  <c r="AW219" i="1"/>
  <c r="AX219" i="1"/>
  <c r="W220" i="1"/>
  <c r="X220" i="1"/>
  <c r="Y220" i="1"/>
  <c r="Z220" i="1"/>
  <c r="AA220" i="1"/>
  <c r="AB220" i="1"/>
  <c r="AC220" i="1"/>
  <c r="AD220" i="1"/>
  <c r="AE220" i="1"/>
  <c r="AF220" i="1"/>
  <c r="AG220" i="1"/>
  <c r="AH220" i="1"/>
  <c r="AI220" i="1"/>
  <c r="AJ220" i="1"/>
  <c r="AK220" i="1"/>
  <c r="AL220" i="1"/>
  <c r="AM220" i="1"/>
  <c r="AN220" i="1"/>
  <c r="AO220" i="1"/>
  <c r="AP220" i="1"/>
  <c r="AQ220" i="1"/>
  <c r="AR220" i="1"/>
  <c r="AS220" i="1"/>
  <c r="AT220" i="1"/>
  <c r="AU220" i="1"/>
  <c r="AV220" i="1"/>
  <c r="AW220" i="1"/>
  <c r="AX220" i="1"/>
  <c r="W221" i="1"/>
  <c r="X221" i="1"/>
  <c r="Y221" i="1"/>
  <c r="Z221" i="1"/>
  <c r="AA221" i="1"/>
  <c r="AB221" i="1"/>
  <c r="AC221" i="1"/>
  <c r="AD221" i="1"/>
  <c r="AE221" i="1"/>
  <c r="AF221" i="1"/>
  <c r="AG221" i="1"/>
  <c r="AH221" i="1"/>
  <c r="AI221" i="1"/>
  <c r="AJ221" i="1"/>
  <c r="AK221" i="1"/>
  <c r="AL221" i="1"/>
  <c r="AM221" i="1"/>
  <c r="AN221" i="1"/>
  <c r="AO221" i="1"/>
  <c r="AP221" i="1"/>
  <c r="AQ221" i="1"/>
  <c r="AR221" i="1"/>
  <c r="AS221" i="1"/>
  <c r="AT221" i="1"/>
  <c r="AU221" i="1"/>
  <c r="AV221" i="1"/>
  <c r="AW221" i="1"/>
  <c r="AX221" i="1"/>
  <c r="W222" i="1"/>
  <c r="X222" i="1"/>
  <c r="Y222" i="1"/>
  <c r="Z222" i="1"/>
  <c r="AA222" i="1"/>
  <c r="AB222" i="1"/>
  <c r="AC222" i="1"/>
  <c r="AD222" i="1"/>
  <c r="AE222" i="1"/>
  <c r="AF222" i="1"/>
  <c r="AG222" i="1"/>
  <c r="AH222" i="1"/>
  <c r="AI222" i="1"/>
  <c r="AJ222" i="1"/>
  <c r="AK222" i="1"/>
  <c r="AL222" i="1"/>
  <c r="AM222" i="1"/>
  <c r="AN222" i="1"/>
  <c r="AO222" i="1"/>
  <c r="AP222" i="1"/>
  <c r="AQ222" i="1"/>
  <c r="AR222" i="1"/>
  <c r="AS222" i="1"/>
  <c r="AT222" i="1"/>
  <c r="AU222" i="1"/>
  <c r="AV222" i="1"/>
  <c r="AW222" i="1"/>
  <c r="AX222" i="1"/>
  <c r="W223" i="1"/>
  <c r="X223" i="1"/>
  <c r="Y223" i="1"/>
  <c r="Z223" i="1"/>
  <c r="AA223" i="1"/>
  <c r="AB223" i="1"/>
  <c r="AC223" i="1"/>
  <c r="AD223" i="1"/>
  <c r="AE223" i="1"/>
  <c r="AF223" i="1"/>
  <c r="AG223" i="1"/>
  <c r="AH223" i="1"/>
  <c r="AI223" i="1"/>
  <c r="AJ223" i="1"/>
  <c r="AK223" i="1"/>
  <c r="AL223" i="1"/>
  <c r="AM223" i="1"/>
  <c r="AN223" i="1"/>
  <c r="AO223" i="1"/>
  <c r="AP223" i="1"/>
  <c r="AQ223" i="1"/>
  <c r="AR223" i="1"/>
  <c r="AS223" i="1"/>
  <c r="AT223" i="1"/>
  <c r="AU223" i="1"/>
  <c r="AV223" i="1"/>
  <c r="AW223" i="1"/>
  <c r="AX223" i="1"/>
  <c r="W224" i="1"/>
  <c r="X224" i="1"/>
  <c r="Y224" i="1"/>
  <c r="Z224" i="1"/>
  <c r="AA224" i="1"/>
  <c r="AB224" i="1"/>
  <c r="AC224" i="1"/>
  <c r="AD224" i="1"/>
  <c r="AE224" i="1"/>
  <c r="AF224" i="1"/>
  <c r="AG224" i="1"/>
  <c r="AH224" i="1"/>
  <c r="AI224" i="1"/>
  <c r="AJ224" i="1"/>
  <c r="AK224" i="1"/>
  <c r="AL224" i="1"/>
  <c r="AM224" i="1"/>
  <c r="AN224" i="1"/>
  <c r="AO224" i="1"/>
  <c r="AP224" i="1"/>
  <c r="AQ224" i="1"/>
  <c r="AR224" i="1"/>
  <c r="AS224" i="1"/>
  <c r="AT224" i="1"/>
  <c r="AU224" i="1"/>
  <c r="AV224" i="1"/>
  <c r="AW224" i="1"/>
  <c r="AX224" i="1"/>
  <c r="W225" i="1"/>
  <c r="X225" i="1"/>
  <c r="Y225" i="1"/>
  <c r="Z225" i="1"/>
  <c r="AA225" i="1"/>
  <c r="AB225" i="1"/>
  <c r="AC225" i="1"/>
  <c r="AD225" i="1"/>
  <c r="AE225" i="1"/>
  <c r="AF225" i="1"/>
  <c r="AG225" i="1"/>
  <c r="AH225" i="1"/>
  <c r="AI225" i="1"/>
  <c r="AJ225" i="1"/>
  <c r="AK225" i="1"/>
  <c r="AL225" i="1"/>
  <c r="AM225" i="1"/>
  <c r="AN225" i="1"/>
  <c r="AO225" i="1"/>
  <c r="AP225" i="1"/>
  <c r="AQ225" i="1"/>
  <c r="AR225" i="1"/>
  <c r="AS225" i="1"/>
  <c r="AT225" i="1"/>
  <c r="AU225" i="1"/>
  <c r="AV225" i="1"/>
  <c r="AW225" i="1"/>
  <c r="AX225" i="1"/>
  <c r="W226" i="1"/>
  <c r="X226" i="1"/>
  <c r="Y226" i="1"/>
  <c r="Z226" i="1"/>
  <c r="AA226" i="1"/>
  <c r="AB226" i="1"/>
  <c r="AC226" i="1"/>
  <c r="AD226" i="1"/>
  <c r="AE226" i="1"/>
  <c r="AF226" i="1"/>
  <c r="AG226" i="1"/>
  <c r="AH226" i="1"/>
  <c r="AI226" i="1"/>
  <c r="AJ226" i="1"/>
  <c r="AK226" i="1"/>
  <c r="AL226" i="1"/>
  <c r="AM226" i="1"/>
  <c r="AN226" i="1"/>
  <c r="AO226" i="1"/>
  <c r="AP226" i="1"/>
  <c r="AQ226" i="1"/>
  <c r="AR226" i="1"/>
  <c r="AS226" i="1"/>
  <c r="AT226" i="1"/>
  <c r="AU226" i="1"/>
  <c r="AV226" i="1"/>
  <c r="AW226" i="1"/>
  <c r="AX226" i="1"/>
  <c r="W227" i="1"/>
  <c r="X227" i="1"/>
  <c r="Y227" i="1"/>
  <c r="Z227" i="1"/>
  <c r="AA227" i="1"/>
  <c r="AB227" i="1"/>
  <c r="AC227" i="1"/>
  <c r="AD227" i="1"/>
  <c r="AE227" i="1"/>
  <c r="AF227" i="1"/>
  <c r="AG227" i="1"/>
  <c r="AH227" i="1"/>
  <c r="AI227" i="1"/>
  <c r="AJ227" i="1"/>
  <c r="AK227" i="1"/>
  <c r="AL227" i="1"/>
  <c r="AM227" i="1"/>
  <c r="AN227" i="1"/>
  <c r="AO227" i="1"/>
  <c r="AP227" i="1"/>
  <c r="AQ227" i="1"/>
  <c r="AR227" i="1"/>
  <c r="AS227" i="1"/>
  <c r="AT227" i="1"/>
  <c r="AU227" i="1"/>
  <c r="AV227" i="1"/>
  <c r="AW227" i="1"/>
  <c r="AX227" i="1"/>
  <c r="W228" i="1"/>
  <c r="X228" i="1"/>
  <c r="Y228" i="1"/>
  <c r="Z228" i="1"/>
  <c r="AA228" i="1"/>
  <c r="AB228" i="1"/>
  <c r="AC228" i="1"/>
  <c r="AD228" i="1"/>
  <c r="AE228" i="1"/>
  <c r="AF228" i="1"/>
  <c r="AG228" i="1"/>
  <c r="AH228" i="1"/>
  <c r="AI228" i="1"/>
  <c r="AJ228" i="1"/>
  <c r="AK228" i="1"/>
  <c r="AL228" i="1"/>
  <c r="AM228" i="1"/>
  <c r="AN228" i="1"/>
  <c r="AO228" i="1"/>
  <c r="AP228" i="1"/>
  <c r="AQ228" i="1"/>
  <c r="AR228" i="1"/>
  <c r="AS228" i="1"/>
  <c r="AT228" i="1"/>
  <c r="AU228" i="1"/>
  <c r="AV228" i="1"/>
  <c r="AW228" i="1"/>
  <c r="AX228" i="1"/>
  <c r="W229" i="1"/>
  <c r="X229" i="1"/>
  <c r="Y229" i="1"/>
  <c r="Z229" i="1"/>
  <c r="AA229" i="1"/>
  <c r="AB229" i="1"/>
  <c r="AC229" i="1"/>
  <c r="AD229" i="1"/>
  <c r="AE229" i="1"/>
  <c r="AF229" i="1"/>
  <c r="AG229" i="1"/>
  <c r="AH229" i="1"/>
  <c r="AI229" i="1"/>
  <c r="AJ229" i="1"/>
  <c r="AK229" i="1"/>
  <c r="AL229" i="1"/>
  <c r="AM229" i="1"/>
  <c r="AN229" i="1"/>
  <c r="AO229" i="1"/>
  <c r="AP229" i="1"/>
  <c r="AQ229" i="1"/>
  <c r="AR229" i="1"/>
  <c r="AS229" i="1"/>
  <c r="AT229" i="1"/>
  <c r="AU229" i="1"/>
  <c r="AV229" i="1"/>
  <c r="AW229" i="1"/>
  <c r="AX229" i="1"/>
  <c r="W230" i="1"/>
  <c r="X230" i="1"/>
  <c r="Y230" i="1"/>
  <c r="Z230" i="1"/>
  <c r="AA230" i="1"/>
  <c r="AB230" i="1"/>
  <c r="AC230" i="1"/>
  <c r="AD230" i="1"/>
  <c r="AE230" i="1"/>
  <c r="AF230" i="1"/>
  <c r="AG230" i="1"/>
  <c r="AH230" i="1"/>
  <c r="AI230" i="1"/>
  <c r="AJ230" i="1"/>
  <c r="AK230" i="1"/>
  <c r="AL230" i="1"/>
  <c r="AM230" i="1"/>
  <c r="AN230" i="1"/>
  <c r="AO230" i="1"/>
  <c r="AP230" i="1"/>
  <c r="AQ230" i="1"/>
  <c r="AR230" i="1"/>
  <c r="AS230" i="1"/>
  <c r="AT230" i="1"/>
  <c r="AU230" i="1"/>
  <c r="AV230" i="1"/>
  <c r="AW230" i="1"/>
  <c r="AX230" i="1"/>
  <c r="W231" i="1"/>
  <c r="X231" i="1"/>
  <c r="Y231" i="1"/>
  <c r="Z231" i="1"/>
  <c r="AA231" i="1"/>
  <c r="AB231" i="1"/>
  <c r="AC231" i="1"/>
  <c r="AD231" i="1"/>
  <c r="AE231" i="1"/>
  <c r="AF231" i="1"/>
  <c r="AG231" i="1"/>
  <c r="AH231" i="1"/>
  <c r="AI231" i="1"/>
  <c r="AJ231" i="1"/>
  <c r="AK231" i="1"/>
  <c r="AL231" i="1"/>
  <c r="AM231" i="1"/>
  <c r="AN231" i="1"/>
  <c r="AO231" i="1"/>
  <c r="AP231" i="1"/>
  <c r="AQ231" i="1"/>
  <c r="AR231" i="1"/>
  <c r="AS231" i="1"/>
  <c r="AT231" i="1"/>
  <c r="AU231" i="1"/>
  <c r="AV231" i="1"/>
  <c r="AW231" i="1"/>
  <c r="AX231" i="1"/>
  <c r="W232" i="1"/>
  <c r="X232" i="1"/>
  <c r="Y232" i="1"/>
  <c r="Z232" i="1"/>
  <c r="AA232" i="1"/>
  <c r="AB232" i="1"/>
  <c r="AC232" i="1"/>
  <c r="AD232" i="1"/>
  <c r="AE232" i="1"/>
  <c r="AF232" i="1"/>
  <c r="AG232" i="1"/>
  <c r="AH232" i="1"/>
  <c r="AI232" i="1"/>
  <c r="AJ232" i="1"/>
  <c r="AK232" i="1"/>
  <c r="AL232" i="1"/>
  <c r="AM232" i="1"/>
  <c r="AN232" i="1"/>
  <c r="AO232" i="1"/>
  <c r="AP232" i="1"/>
  <c r="AQ232" i="1"/>
  <c r="AR232" i="1"/>
  <c r="AS232" i="1"/>
  <c r="AT232" i="1"/>
  <c r="AU232" i="1"/>
  <c r="AV232" i="1"/>
  <c r="AW232" i="1"/>
  <c r="AX232" i="1"/>
  <c r="W233" i="1"/>
  <c r="X233" i="1"/>
  <c r="Y233" i="1"/>
  <c r="Z233" i="1"/>
  <c r="AA233" i="1"/>
  <c r="AB233" i="1"/>
  <c r="AC233" i="1"/>
  <c r="AD233" i="1"/>
  <c r="AE233" i="1"/>
  <c r="AF233" i="1"/>
  <c r="AG233" i="1"/>
  <c r="AH233" i="1"/>
  <c r="AI233" i="1"/>
  <c r="AJ233" i="1"/>
  <c r="AK233" i="1"/>
  <c r="AL233" i="1"/>
  <c r="AM233" i="1"/>
  <c r="AN233" i="1"/>
  <c r="AO233" i="1"/>
  <c r="AP233" i="1"/>
  <c r="AQ233" i="1"/>
  <c r="AR233" i="1"/>
  <c r="AS233" i="1"/>
  <c r="AT233" i="1"/>
  <c r="AU233" i="1"/>
  <c r="AV233" i="1"/>
  <c r="AW233" i="1"/>
  <c r="AX233" i="1"/>
  <c r="W234" i="1"/>
  <c r="X234" i="1"/>
  <c r="Y234" i="1"/>
  <c r="Z234" i="1"/>
  <c r="AA234" i="1"/>
  <c r="AB234" i="1"/>
  <c r="AC234" i="1"/>
  <c r="AD234" i="1"/>
  <c r="AE234" i="1"/>
  <c r="AF234" i="1"/>
  <c r="AG234" i="1"/>
  <c r="AH234" i="1"/>
  <c r="AI234" i="1"/>
  <c r="AJ234" i="1"/>
  <c r="AK234" i="1"/>
  <c r="AL234" i="1"/>
  <c r="AM234" i="1"/>
  <c r="AN234" i="1"/>
  <c r="AO234" i="1"/>
  <c r="AP234" i="1"/>
  <c r="AQ234" i="1"/>
  <c r="AR234" i="1"/>
  <c r="AS234" i="1"/>
  <c r="AT234" i="1"/>
  <c r="AU234" i="1"/>
  <c r="AV234" i="1"/>
  <c r="AW234" i="1"/>
  <c r="AX234" i="1"/>
  <c r="W235" i="1"/>
  <c r="X235" i="1"/>
  <c r="Y235" i="1"/>
  <c r="Z235" i="1"/>
  <c r="AA235" i="1"/>
  <c r="AB235" i="1"/>
  <c r="AC235" i="1"/>
  <c r="AD235" i="1"/>
  <c r="AE235" i="1"/>
  <c r="AF235" i="1"/>
  <c r="AG235" i="1"/>
  <c r="AH235" i="1"/>
  <c r="AI235" i="1"/>
  <c r="AJ235" i="1"/>
  <c r="AK235" i="1"/>
  <c r="AL235" i="1"/>
  <c r="AM235" i="1"/>
  <c r="AN235" i="1"/>
  <c r="AO235" i="1"/>
  <c r="AP235" i="1"/>
  <c r="AQ235" i="1"/>
  <c r="AR235" i="1"/>
  <c r="AS235" i="1"/>
  <c r="AT235" i="1"/>
  <c r="AU235" i="1"/>
  <c r="AV235" i="1"/>
  <c r="AW235" i="1"/>
  <c r="AX235" i="1"/>
  <c r="W169" i="1"/>
  <c r="X169" i="1"/>
  <c r="Y169" i="1"/>
  <c r="Z169" i="1"/>
  <c r="AA169" i="1"/>
  <c r="AB169" i="1"/>
  <c r="AC169" i="1"/>
  <c r="AD169" i="1"/>
  <c r="AE169" i="1"/>
  <c r="AF169" i="1"/>
  <c r="AG169" i="1"/>
  <c r="AH169" i="1"/>
  <c r="AI169" i="1"/>
  <c r="AJ169" i="1"/>
  <c r="AK169" i="1"/>
  <c r="AL169" i="1"/>
  <c r="AM169" i="1"/>
  <c r="AN169" i="1"/>
  <c r="AO169" i="1"/>
  <c r="AP169" i="1"/>
  <c r="AQ169" i="1"/>
  <c r="AR169" i="1"/>
  <c r="AS169" i="1"/>
  <c r="AT169" i="1"/>
  <c r="AU169" i="1"/>
  <c r="AV169" i="1"/>
  <c r="AW169" i="1"/>
  <c r="AX169" i="1"/>
  <c r="W244" i="1"/>
  <c r="X244" i="1"/>
  <c r="Y244" i="1"/>
  <c r="Z244" i="1"/>
  <c r="AA244" i="1"/>
  <c r="AB244" i="1"/>
  <c r="AC244" i="1"/>
  <c r="AD244" i="1"/>
  <c r="AE244" i="1"/>
  <c r="AF244" i="1"/>
  <c r="AG244" i="1"/>
  <c r="AH244" i="1"/>
  <c r="AI244" i="1"/>
  <c r="AJ244" i="1"/>
  <c r="AK244" i="1"/>
  <c r="AL244" i="1"/>
  <c r="AM244" i="1"/>
  <c r="AN244" i="1"/>
  <c r="AO244" i="1"/>
  <c r="AP244" i="1"/>
  <c r="AQ244" i="1"/>
  <c r="AR244" i="1"/>
  <c r="AS244" i="1"/>
  <c r="AT244" i="1"/>
  <c r="AU244" i="1"/>
  <c r="AV244" i="1"/>
  <c r="AW244" i="1"/>
  <c r="AX244" i="1"/>
  <c r="W170" i="1"/>
  <c r="X170" i="1"/>
  <c r="Y170" i="1"/>
  <c r="Z170" i="1"/>
  <c r="AA170" i="1"/>
  <c r="AB170" i="1"/>
  <c r="AC170" i="1"/>
  <c r="AD170" i="1"/>
  <c r="AE170" i="1"/>
  <c r="AF170" i="1"/>
  <c r="AG170" i="1"/>
  <c r="AH170" i="1"/>
  <c r="AI170" i="1"/>
  <c r="AJ170" i="1"/>
  <c r="AK170" i="1"/>
  <c r="AL170" i="1"/>
  <c r="AM170" i="1"/>
  <c r="AN170" i="1"/>
  <c r="AO170" i="1"/>
  <c r="AP170" i="1"/>
  <c r="AQ170" i="1"/>
  <c r="AR170" i="1"/>
  <c r="AS170" i="1"/>
  <c r="AT170" i="1"/>
  <c r="AU170" i="1"/>
  <c r="AV170" i="1"/>
  <c r="AW170" i="1"/>
  <c r="AX170" i="1"/>
  <c r="W171" i="1"/>
  <c r="X171" i="1"/>
  <c r="Y171" i="1"/>
  <c r="Z171" i="1"/>
  <c r="AA171" i="1"/>
  <c r="AB171" i="1"/>
  <c r="AC171" i="1"/>
  <c r="AD171" i="1"/>
  <c r="AE171" i="1"/>
  <c r="AF171" i="1"/>
  <c r="AG171" i="1"/>
  <c r="AH171" i="1"/>
  <c r="AI171" i="1"/>
  <c r="AJ171" i="1"/>
  <c r="AK171" i="1"/>
  <c r="AL171" i="1"/>
  <c r="AM171" i="1"/>
  <c r="AN171" i="1"/>
  <c r="AO171" i="1"/>
  <c r="AP171" i="1"/>
  <c r="AQ171" i="1"/>
  <c r="AR171" i="1"/>
  <c r="AS171" i="1"/>
  <c r="AT171" i="1"/>
  <c r="AU171" i="1"/>
  <c r="AV171" i="1"/>
  <c r="AW171" i="1"/>
  <c r="AX171" i="1"/>
  <c r="W172" i="1"/>
  <c r="X172" i="1"/>
  <c r="Y172" i="1"/>
  <c r="Z172" i="1"/>
  <c r="AA172" i="1"/>
  <c r="AB172" i="1"/>
  <c r="AC172" i="1"/>
  <c r="AD172" i="1"/>
  <c r="AE172" i="1"/>
  <c r="AF172" i="1"/>
  <c r="AG172" i="1"/>
  <c r="AH172" i="1"/>
  <c r="AI172" i="1"/>
  <c r="AJ172" i="1"/>
  <c r="AK172" i="1"/>
  <c r="AL172" i="1"/>
  <c r="AM172" i="1"/>
  <c r="AN172" i="1"/>
  <c r="AO172" i="1"/>
  <c r="AP172" i="1"/>
  <c r="AQ172" i="1"/>
  <c r="AR172" i="1"/>
  <c r="AS172" i="1"/>
  <c r="AT172" i="1"/>
  <c r="AU172" i="1"/>
  <c r="AV172" i="1"/>
  <c r="AW172" i="1"/>
  <c r="AX172" i="1"/>
  <c r="W173" i="1"/>
  <c r="X173" i="1"/>
  <c r="Y173" i="1"/>
  <c r="Z173" i="1"/>
  <c r="AA173" i="1"/>
  <c r="AB173" i="1"/>
  <c r="AC173" i="1"/>
  <c r="AD173" i="1"/>
  <c r="AE173" i="1"/>
  <c r="AF173" i="1"/>
  <c r="AG173" i="1"/>
  <c r="AH173" i="1"/>
  <c r="AI173" i="1"/>
  <c r="AJ173" i="1"/>
  <c r="AK173" i="1"/>
  <c r="AL173" i="1"/>
  <c r="AM173" i="1"/>
  <c r="AN173" i="1"/>
  <c r="AO173" i="1"/>
  <c r="AP173" i="1"/>
  <c r="AQ173" i="1"/>
  <c r="AR173" i="1"/>
  <c r="AS173" i="1"/>
  <c r="AT173" i="1"/>
  <c r="AU173" i="1"/>
  <c r="AV173" i="1"/>
  <c r="AW173" i="1"/>
  <c r="AX173" i="1"/>
  <c r="W174" i="1"/>
  <c r="X174" i="1"/>
  <c r="Y174" i="1"/>
  <c r="Z174" i="1"/>
  <c r="AA174" i="1"/>
  <c r="AB174" i="1"/>
  <c r="AC174" i="1"/>
  <c r="AD174" i="1"/>
  <c r="AE174" i="1"/>
  <c r="AF174" i="1"/>
  <c r="AG174" i="1"/>
  <c r="AH174" i="1"/>
  <c r="AI174" i="1"/>
  <c r="AJ174" i="1"/>
  <c r="AK174" i="1"/>
  <c r="AL174" i="1"/>
  <c r="AM174" i="1"/>
  <c r="AN174" i="1"/>
  <c r="AO174" i="1"/>
  <c r="AP174" i="1"/>
  <c r="AQ174" i="1"/>
  <c r="AR174" i="1"/>
  <c r="AS174" i="1"/>
  <c r="AT174" i="1"/>
  <c r="AU174" i="1"/>
  <c r="AV174" i="1"/>
  <c r="AW174" i="1"/>
  <c r="AX174" i="1"/>
  <c r="W175" i="1"/>
  <c r="X175" i="1"/>
  <c r="Y175" i="1"/>
  <c r="Z175" i="1"/>
  <c r="AA175" i="1"/>
  <c r="AB175" i="1"/>
  <c r="AC175" i="1"/>
  <c r="AD175" i="1"/>
  <c r="AE175" i="1"/>
  <c r="AF175" i="1"/>
  <c r="AG175" i="1"/>
  <c r="AH175" i="1"/>
  <c r="AI175" i="1"/>
  <c r="AJ175" i="1"/>
  <c r="AK175" i="1"/>
  <c r="AL175" i="1"/>
  <c r="AM175" i="1"/>
  <c r="AN175" i="1"/>
  <c r="AO175" i="1"/>
  <c r="AP175" i="1"/>
  <c r="AQ175" i="1"/>
  <c r="AR175" i="1"/>
  <c r="AS175" i="1"/>
  <c r="AT175" i="1"/>
  <c r="AU175" i="1"/>
  <c r="AV175" i="1"/>
  <c r="AW175" i="1"/>
  <c r="AX175" i="1"/>
  <c r="W176" i="1"/>
  <c r="X176" i="1"/>
  <c r="Y176" i="1"/>
  <c r="Z176" i="1"/>
  <c r="AA176" i="1"/>
  <c r="AB176" i="1"/>
  <c r="AC176" i="1"/>
  <c r="AD176" i="1"/>
  <c r="AE176" i="1"/>
  <c r="AF176" i="1"/>
  <c r="AG176" i="1"/>
  <c r="AH176" i="1"/>
  <c r="AI176" i="1"/>
  <c r="AJ176" i="1"/>
  <c r="AK176" i="1"/>
  <c r="AL176" i="1"/>
  <c r="AM176" i="1"/>
  <c r="AN176" i="1"/>
  <c r="AO176" i="1"/>
  <c r="AP176" i="1"/>
  <c r="AQ176" i="1"/>
  <c r="AR176" i="1"/>
  <c r="AS176" i="1"/>
  <c r="AT176" i="1"/>
  <c r="AU176" i="1"/>
  <c r="AV176" i="1"/>
  <c r="AW176" i="1"/>
  <c r="AX176" i="1"/>
  <c r="W177" i="1"/>
  <c r="X177" i="1"/>
  <c r="Y177" i="1"/>
  <c r="Z177" i="1"/>
  <c r="AA177" i="1"/>
  <c r="AB177" i="1"/>
  <c r="AC177" i="1"/>
  <c r="AD177" i="1"/>
  <c r="AE177" i="1"/>
  <c r="AF177" i="1"/>
  <c r="AG177" i="1"/>
  <c r="AH177" i="1"/>
  <c r="AI177" i="1"/>
  <c r="AJ177" i="1"/>
  <c r="AK177" i="1"/>
  <c r="AL177" i="1"/>
  <c r="AM177" i="1"/>
  <c r="AN177" i="1"/>
  <c r="AO177" i="1"/>
  <c r="AP177" i="1"/>
  <c r="AQ177" i="1"/>
  <c r="AR177" i="1"/>
  <c r="AS177" i="1"/>
  <c r="AT177" i="1"/>
  <c r="AU177" i="1"/>
  <c r="AV177" i="1"/>
  <c r="AW177" i="1"/>
  <c r="AX177" i="1"/>
  <c r="W178" i="1"/>
  <c r="X178" i="1"/>
  <c r="Y178" i="1"/>
  <c r="Z178" i="1"/>
  <c r="AA178" i="1"/>
  <c r="AB178" i="1"/>
  <c r="AC178" i="1"/>
  <c r="AD178" i="1"/>
  <c r="AE178" i="1"/>
  <c r="AF178" i="1"/>
  <c r="AG178" i="1"/>
  <c r="AH178" i="1"/>
  <c r="AI178" i="1"/>
  <c r="AJ178" i="1"/>
  <c r="AK178" i="1"/>
  <c r="AL178" i="1"/>
  <c r="AM178" i="1"/>
  <c r="AN178" i="1"/>
  <c r="AO178" i="1"/>
  <c r="AP178" i="1"/>
  <c r="AQ178" i="1"/>
  <c r="AR178" i="1"/>
  <c r="AS178" i="1"/>
  <c r="AT178" i="1"/>
  <c r="AU178" i="1"/>
  <c r="AV178" i="1"/>
  <c r="AW178" i="1"/>
  <c r="AX178" i="1"/>
  <c r="W179" i="1"/>
  <c r="X179" i="1"/>
  <c r="Y179" i="1"/>
  <c r="Z179" i="1"/>
  <c r="AA179" i="1"/>
  <c r="AB179" i="1"/>
  <c r="AC179" i="1"/>
  <c r="AD179" i="1"/>
  <c r="AE179" i="1"/>
  <c r="AF179" i="1"/>
  <c r="AG179" i="1"/>
  <c r="AH179" i="1"/>
  <c r="AI179" i="1"/>
  <c r="AJ179" i="1"/>
  <c r="AK179" i="1"/>
  <c r="AL179" i="1"/>
  <c r="AM179" i="1"/>
  <c r="AN179" i="1"/>
  <c r="AO179" i="1"/>
  <c r="AP179" i="1"/>
  <c r="AQ179" i="1"/>
  <c r="AR179" i="1"/>
  <c r="AS179" i="1"/>
  <c r="AT179" i="1"/>
  <c r="AU179" i="1"/>
  <c r="AV179" i="1"/>
  <c r="AW179" i="1"/>
  <c r="AX179" i="1"/>
  <c r="W180" i="1"/>
  <c r="X180" i="1"/>
  <c r="Y180" i="1"/>
  <c r="Z180" i="1"/>
  <c r="AA180" i="1"/>
  <c r="AB180" i="1"/>
  <c r="AC180" i="1"/>
  <c r="AD180" i="1"/>
  <c r="AE180" i="1"/>
  <c r="AF180" i="1"/>
  <c r="AG180" i="1"/>
  <c r="AH180" i="1"/>
  <c r="AI180" i="1"/>
  <c r="AJ180" i="1"/>
  <c r="AK180" i="1"/>
  <c r="AL180" i="1"/>
  <c r="AM180" i="1"/>
  <c r="AN180" i="1"/>
  <c r="AO180" i="1"/>
  <c r="AP180" i="1"/>
  <c r="AQ180" i="1"/>
  <c r="AR180" i="1"/>
  <c r="AS180" i="1"/>
  <c r="AT180" i="1"/>
  <c r="AU180" i="1"/>
  <c r="AV180" i="1"/>
  <c r="AW180" i="1"/>
  <c r="AX180" i="1"/>
  <c r="W181" i="1"/>
  <c r="X181" i="1"/>
  <c r="Y181" i="1"/>
  <c r="Z181" i="1"/>
  <c r="AA181" i="1"/>
  <c r="AB181" i="1"/>
  <c r="AC181" i="1"/>
  <c r="AD181" i="1"/>
  <c r="AE181" i="1"/>
  <c r="AF181" i="1"/>
  <c r="AG181" i="1"/>
  <c r="AH181" i="1"/>
  <c r="AI181" i="1"/>
  <c r="AJ181" i="1"/>
  <c r="AK181" i="1"/>
  <c r="AL181" i="1"/>
  <c r="AM181" i="1"/>
  <c r="AN181" i="1"/>
  <c r="AO181" i="1"/>
  <c r="AP181" i="1"/>
  <c r="AQ181" i="1"/>
  <c r="AR181" i="1"/>
  <c r="AS181" i="1"/>
  <c r="AT181" i="1"/>
  <c r="AU181" i="1"/>
  <c r="AV181" i="1"/>
  <c r="AW181" i="1"/>
  <c r="AX181" i="1"/>
  <c r="W182" i="1"/>
  <c r="X182" i="1"/>
  <c r="Y182" i="1"/>
  <c r="Z182" i="1"/>
  <c r="AA182" i="1"/>
  <c r="AB182" i="1"/>
  <c r="AC182" i="1"/>
  <c r="AD182" i="1"/>
  <c r="AE182" i="1"/>
  <c r="AF182" i="1"/>
  <c r="AG182" i="1"/>
  <c r="AH182" i="1"/>
  <c r="AI182" i="1"/>
  <c r="AJ182" i="1"/>
  <c r="AK182" i="1"/>
  <c r="AL182" i="1"/>
  <c r="AM182" i="1"/>
  <c r="AN182" i="1"/>
  <c r="AO182" i="1"/>
  <c r="AP182" i="1"/>
  <c r="AQ182" i="1"/>
  <c r="AR182" i="1"/>
  <c r="AS182" i="1"/>
  <c r="AT182" i="1"/>
  <c r="AU182" i="1"/>
  <c r="AV182" i="1"/>
  <c r="AW182" i="1"/>
  <c r="AX182" i="1"/>
  <c r="W183" i="1"/>
  <c r="X183" i="1"/>
  <c r="Y183" i="1"/>
  <c r="Z183" i="1"/>
  <c r="AA183" i="1"/>
  <c r="AB183" i="1"/>
  <c r="AC183" i="1"/>
  <c r="AD183" i="1"/>
  <c r="AE183" i="1"/>
  <c r="AF183" i="1"/>
  <c r="AG183" i="1"/>
  <c r="AH183" i="1"/>
  <c r="AI183" i="1"/>
  <c r="AJ183" i="1"/>
  <c r="AK183" i="1"/>
  <c r="AL183" i="1"/>
  <c r="AM183" i="1"/>
  <c r="AN183" i="1"/>
  <c r="AO183" i="1"/>
  <c r="AP183" i="1"/>
  <c r="AQ183" i="1"/>
  <c r="AR183" i="1"/>
  <c r="AS183" i="1"/>
  <c r="AT183" i="1"/>
  <c r="AU183" i="1"/>
  <c r="AV183" i="1"/>
  <c r="AW183" i="1"/>
  <c r="AX183" i="1"/>
  <c r="W184" i="1"/>
  <c r="X184" i="1"/>
  <c r="Y184" i="1"/>
  <c r="Z184" i="1"/>
  <c r="AA184" i="1"/>
  <c r="AB184" i="1"/>
  <c r="AC184" i="1"/>
  <c r="AD184" i="1"/>
  <c r="AE184" i="1"/>
  <c r="AF184" i="1"/>
  <c r="AG184" i="1"/>
  <c r="AH184" i="1"/>
  <c r="AI184" i="1"/>
  <c r="AJ184" i="1"/>
  <c r="AK184" i="1"/>
  <c r="AL184" i="1"/>
  <c r="AM184" i="1"/>
  <c r="AN184" i="1"/>
  <c r="AO184" i="1"/>
  <c r="AP184" i="1"/>
  <c r="AQ184" i="1"/>
  <c r="AR184" i="1"/>
  <c r="AS184" i="1"/>
  <c r="AT184" i="1"/>
  <c r="AU184" i="1"/>
  <c r="AV184" i="1"/>
  <c r="AW184" i="1"/>
  <c r="AX184" i="1"/>
  <c r="W185" i="1"/>
  <c r="X185" i="1"/>
  <c r="Y185" i="1"/>
  <c r="Z185" i="1"/>
  <c r="AA185" i="1"/>
  <c r="AB185" i="1"/>
  <c r="AC185" i="1"/>
  <c r="AD185" i="1"/>
  <c r="AE185" i="1"/>
  <c r="AF185" i="1"/>
  <c r="AG185" i="1"/>
  <c r="AH185" i="1"/>
  <c r="AI185" i="1"/>
  <c r="AJ185" i="1"/>
  <c r="AK185" i="1"/>
  <c r="AL185" i="1"/>
  <c r="AM185" i="1"/>
  <c r="AN185" i="1"/>
  <c r="AO185" i="1"/>
  <c r="AP185" i="1"/>
  <c r="AQ185" i="1"/>
  <c r="AR185" i="1"/>
  <c r="AS185" i="1"/>
  <c r="AT185" i="1"/>
  <c r="AU185" i="1"/>
  <c r="AV185" i="1"/>
  <c r="AW185" i="1"/>
  <c r="AX185" i="1"/>
  <c r="W186" i="1"/>
  <c r="X186" i="1"/>
  <c r="Y186" i="1"/>
  <c r="Z186" i="1"/>
  <c r="AA186" i="1"/>
  <c r="AB186" i="1"/>
  <c r="AC186" i="1"/>
  <c r="AD186" i="1"/>
  <c r="AE186" i="1"/>
  <c r="AF186" i="1"/>
  <c r="AG186" i="1"/>
  <c r="AH186" i="1"/>
  <c r="AI186" i="1"/>
  <c r="AJ186" i="1"/>
  <c r="AK186" i="1"/>
  <c r="AL186" i="1"/>
  <c r="AM186" i="1"/>
  <c r="AN186" i="1"/>
  <c r="AO186" i="1"/>
  <c r="AP186" i="1"/>
  <c r="AQ186" i="1"/>
  <c r="AR186" i="1"/>
  <c r="AS186" i="1"/>
  <c r="AT186" i="1"/>
  <c r="AU186" i="1"/>
  <c r="AV186" i="1"/>
  <c r="AW186" i="1"/>
  <c r="AX186" i="1"/>
  <c r="W187" i="1"/>
  <c r="X187" i="1"/>
  <c r="Y187" i="1"/>
  <c r="Z187" i="1"/>
  <c r="AA187" i="1"/>
  <c r="AB187" i="1"/>
  <c r="AC187" i="1"/>
  <c r="AD187" i="1"/>
  <c r="AE187" i="1"/>
  <c r="AF187" i="1"/>
  <c r="AG187" i="1"/>
  <c r="AH187" i="1"/>
  <c r="AI187" i="1"/>
  <c r="AJ187" i="1"/>
  <c r="AK187" i="1"/>
  <c r="AL187" i="1"/>
  <c r="AM187" i="1"/>
  <c r="AN187" i="1"/>
  <c r="AO187" i="1"/>
  <c r="AP187" i="1"/>
  <c r="AQ187" i="1"/>
  <c r="AR187" i="1"/>
  <c r="AS187" i="1"/>
  <c r="AT187" i="1"/>
  <c r="AU187" i="1"/>
  <c r="AV187" i="1"/>
  <c r="AW187" i="1"/>
  <c r="AX187" i="1"/>
  <c r="W188" i="1"/>
  <c r="X188" i="1"/>
  <c r="Y188" i="1"/>
  <c r="Z188" i="1"/>
  <c r="AA188" i="1"/>
  <c r="AB188" i="1"/>
  <c r="AC188" i="1"/>
  <c r="AD188" i="1"/>
  <c r="AE188" i="1"/>
  <c r="AF188" i="1"/>
  <c r="AG188" i="1"/>
  <c r="AH188" i="1"/>
  <c r="AI188" i="1"/>
  <c r="AJ188" i="1"/>
  <c r="AK188" i="1"/>
  <c r="AL188" i="1"/>
  <c r="AM188" i="1"/>
  <c r="AN188" i="1"/>
  <c r="AO188" i="1"/>
  <c r="AP188" i="1"/>
  <c r="AQ188" i="1"/>
  <c r="AR188" i="1"/>
  <c r="AS188" i="1"/>
  <c r="AT188" i="1"/>
  <c r="AU188" i="1"/>
  <c r="AV188" i="1"/>
  <c r="AW188" i="1"/>
  <c r="AX188" i="1"/>
  <c r="W189" i="1"/>
  <c r="X189" i="1"/>
  <c r="Y189" i="1"/>
  <c r="Z189" i="1"/>
  <c r="AA189" i="1"/>
  <c r="AB189" i="1"/>
  <c r="AC189" i="1"/>
  <c r="AD189" i="1"/>
  <c r="AE189" i="1"/>
  <c r="AF189" i="1"/>
  <c r="AG189" i="1"/>
  <c r="AH189" i="1"/>
  <c r="AI189" i="1"/>
  <c r="AJ189" i="1"/>
  <c r="AK189" i="1"/>
  <c r="AL189" i="1"/>
  <c r="AM189" i="1"/>
  <c r="AN189" i="1"/>
  <c r="AO189" i="1"/>
  <c r="AP189" i="1"/>
  <c r="AQ189" i="1"/>
  <c r="AR189" i="1"/>
  <c r="AS189" i="1"/>
  <c r="AT189" i="1"/>
  <c r="AU189" i="1"/>
  <c r="AV189" i="1"/>
  <c r="AW189" i="1"/>
  <c r="AX189" i="1"/>
  <c r="W190" i="1"/>
  <c r="X190" i="1"/>
  <c r="Y190" i="1"/>
  <c r="Z190" i="1"/>
  <c r="AA190" i="1"/>
  <c r="AB190" i="1"/>
  <c r="AC190" i="1"/>
  <c r="AD190" i="1"/>
  <c r="AE190" i="1"/>
  <c r="AF190" i="1"/>
  <c r="AG190" i="1"/>
  <c r="AH190" i="1"/>
  <c r="AI190" i="1"/>
  <c r="AJ190" i="1"/>
  <c r="AK190" i="1"/>
  <c r="AL190" i="1"/>
  <c r="AM190" i="1"/>
  <c r="AN190" i="1"/>
  <c r="AO190" i="1"/>
  <c r="AP190" i="1"/>
  <c r="AQ190" i="1"/>
  <c r="AR190" i="1"/>
  <c r="AS190" i="1"/>
  <c r="AT190" i="1"/>
  <c r="AU190" i="1"/>
  <c r="AV190" i="1"/>
  <c r="AW190" i="1"/>
  <c r="AX190" i="1"/>
  <c r="W192" i="1"/>
  <c r="X192" i="1"/>
  <c r="Y192" i="1"/>
  <c r="Z192" i="1"/>
  <c r="AA192" i="1"/>
  <c r="AB192" i="1"/>
  <c r="AC192" i="1"/>
  <c r="AD192" i="1"/>
  <c r="AE192" i="1"/>
  <c r="AF192" i="1"/>
  <c r="AG192" i="1"/>
  <c r="AH192" i="1"/>
  <c r="AI192" i="1"/>
  <c r="AJ192" i="1"/>
  <c r="AK192" i="1"/>
  <c r="AL192" i="1"/>
  <c r="AM192" i="1"/>
  <c r="AN192" i="1"/>
  <c r="AO192" i="1"/>
  <c r="AP192" i="1"/>
  <c r="AQ192" i="1"/>
  <c r="AR192" i="1"/>
  <c r="AS192" i="1"/>
  <c r="AT192" i="1"/>
  <c r="AU192" i="1"/>
  <c r="AV192" i="1"/>
  <c r="AW192" i="1"/>
  <c r="AX192" i="1"/>
  <c r="W194" i="1"/>
  <c r="X194" i="1"/>
  <c r="Y194" i="1"/>
  <c r="Z194" i="1"/>
  <c r="AA194" i="1"/>
  <c r="AB194" i="1"/>
  <c r="AC194" i="1"/>
  <c r="AD194" i="1"/>
  <c r="AE194" i="1"/>
  <c r="AF194" i="1"/>
  <c r="AG194" i="1"/>
  <c r="AH194" i="1"/>
  <c r="AI194" i="1"/>
  <c r="AJ194" i="1"/>
  <c r="AK194" i="1"/>
  <c r="AL194" i="1"/>
  <c r="AM194" i="1"/>
  <c r="AN194" i="1"/>
  <c r="AO194" i="1"/>
  <c r="AP194" i="1"/>
  <c r="AQ194" i="1"/>
  <c r="AR194" i="1"/>
  <c r="AS194" i="1"/>
  <c r="AT194" i="1"/>
  <c r="AU194" i="1"/>
  <c r="AV194" i="1"/>
  <c r="AW194" i="1"/>
  <c r="AX194" i="1"/>
  <c r="W195" i="1"/>
  <c r="X195" i="1"/>
  <c r="Y195" i="1"/>
  <c r="Z195" i="1"/>
  <c r="AA195" i="1"/>
  <c r="AB195" i="1"/>
  <c r="AC195" i="1"/>
  <c r="AD195" i="1"/>
  <c r="AE195" i="1"/>
  <c r="AF195" i="1"/>
  <c r="AG195" i="1"/>
  <c r="AH195" i="1"/>
  <c r="AI195" i="1"/>
  <c r="AJ195" i="1"/>
  <c r="AK195" i="1"/>
  <c r="AL195" i="1"/>
  <c r="AM195" i="1"/>
  <c r="AN195" i="1"/>
  <c r="AO195" i="1"/>
  <c r="AP195" i="1"/>
  <c r="AQ195" i="1"/>
  <c r="AR195" i="1"/>
  <c r="AS195" i="1"/>
  <c r="AT195" i="1"/>
  <c r="AU195" i="1"/>
  <c r="AV195" i="1"/>
  <c r="AW195" i="1"/>
  <c r="AX195" i="1"/>
  <c r="W196" i="1"/>
  <c r="X196" i="1"/>
  <c r="Y196" i="1"/>
  <c r="Z196" i="1"/>
  <c r="AA196" i="1"/>
  <c r="AB196" i="1"/>
  <c r="AC196" i="1"/>
  <c r="AD196" i="1"/>
  <c r="AE196" i="1"/>
  <c r="AF196" i="1"/>
  <c r="AG196" i="1"/>
  <c r="AH196" i="1"/>
  <c r="AI196" i="1"/>
  <c r="AJ196" i="1"/>
  <c r="AK196" i="1"/>
  <c r="AL196" i="1"/>
  <c r="AM196" i="1"/>
  <c r="AN196" i="1"/>
  <c r="AO196" i="1"/>
  <c r="AP196" i="1"/>
  <c r="AQ196" i="1"/>
  <c r="AR196" i="1"/>
  <c r="AS196" i="1"/>
  <c r="AT196" i="1"/>
  <c r="AU196" i="1"/>
  <c r="AV196" i="1"/>
  <c r="AW196" i="1"/>
  <c r="AX196" i="1"/>
  <c r="W197" i="1"/>
  <c r="X197" i="1"/>
  <c r="Y197" i="1"/>
  <c r="Z197" i="1"/>
  <c r="AA197" i="1"/>
  <c r="AB197" i="1"/>
  <c r="AC197" i="1"/>
  <c r="AD197" i="1"/>
  <c r="AE197" i="1"/>
  <c r="AF197" i="1"/>
  <c r="AG197" i="1"/>
  <c r="AH197" i="1"/>
  <c r="AI197" i="1"/>
  <c r="AJ197" i="1"/>
  <c r="AK197" i="1"/>
  <c r="AL197" i="1"/>
  <c r="AM197" i="1"/>
  <c r="AN197" i="1"/>
  <c r="AO197" i="1"/>
  <c r="AP197" i="1"/>
  <c r="AQ197" i="1"/>
  <c r="AR197" i="1"/>
  <c r="AS197" i="1"/>
  <c r="AT197" i="1"/>
  <c r="AU197" i="1"/>
  <c r="AV197" i="1"/>
  <c r="AW197" i="1"/>
  <c r="AX197" i="1"/>
  <c r="W198" i="1"/>
  <c r="X198" i="1"/>
  <c r="Y198" i="1"/>
  <c r="Z198" i="1"/>
  <c r="AA198" i="1"/>
  <c r="AB198" i="1"/>
  <c r="AC198" i="1"/>
  <c r="AD198" i="1"/>
  <c r="AE198" i="1"/>
  <c r="AF198" i="1"/>
  <c r="AG198" i="1"/>
  <c r="AH198" i="1"/>
  <c r="AI198" i="1"/>
  <c r="AJ198" i="1"/>
  <c r="AK198" i="1"/>
  <c r="AL198" i="1"/>
  <c r="AM198" i="1"/>
  <c r="AN198" i="1"/>
  <c r="AO198" i="1"/>
  <c r="AP198" i="1"/>
  <c r="AQ198" i="1"/>
  <c r="AR198" i="1"/>
  <c r="AS198" i="1"/>
  <c r="AT198" i="1"/>
  <c r="AU198" i="1"/>
  <c r="AV198" i="1"/>
  <c r="AW198" i="1"/>
  <c r="AX198" i="1"/>
  <c r="W191" i="1"/>
  <c r="X191" i="1"/>
  <c r="Y191" i="1"/>
  <c r="Z191" i="1"/>
  <c r="AA191" i="1"/>
  <c r="AB191" i="1"/>
  <c r="AC191" i="1"/>
  <c r="AD191" i="1"/>
  <c r="AE191" i="1"/>
  <c r="AF191" i="1"/>
  <c r="AG191" i="1"/>
  <c r="AH191" i="1"/>
  <c r="AI191" i="1"/>
  <c r="AJ191" i="1"/>
  <c r="AK191" i="1"/>
  <c r="AL191" i="1"/>
  <c r="AM191" i="1"/>
  <c r="AN191" i="1"/>
  <c r="AO191" i="1"/>
  <c r="AP191" i="1"/>
  <c r="AQ191" i="1"/>
  <c r="AR191" i="1"/>
  <c r="AS191" i="1"/>
  <c r="AT191" i="1"/>
  <c r="AU191" i="1"/>
  <c r="AV191" i="1"/>
  <c r="AW191" i="1"/>
  <c r="AX191" i="1"/>
  <c r="W199" i="1"/>
  <c r="X199" i="1"/>
  <c r="Y199" i="1"/>
  <c r="Z199" i="1"/>
  <c r="AA199" i="1"/>
  <c r="AB199" i="1"/>
  <c r="AC199" i="1"/>
  <c r="AD199" i="1"/>
  <c r="AE199" i="1"/>
  <c r="AF199" i="1"/>
  <c r="AG199" i="1"/>
  <c r="AH199" i="1"/>
  <c r="AI199" i="1"/>
  <c r="AJ199" i="1"/>
  <c r="AK199" i="1"/>
  <c r="AL199" i="1"/>
  <c r="AM199" i="1"/>
  <c r="AN199" i="1"/>
  <c r="AO199" i="1"/>
  <c r="AP199" i="1"/>
  <c r="AQ199" i="1"/>
  <c r="AR199" i="1"/>
  <c r="AS199" i="1"/>
  <c r="AT199" i="1"/>
  <c r="AU199" i="1"/>
  <c r="AV199" i="1"/>
  <c r="AW199" i="1"/>
  <c r="AX199" i="1"/>
  <c r="W200" i="1"/>
  <c r="X200" i="1"/>
  <c r="Y200" i="1"/>
  <c r="Z200" i="1"/>
  <c r="AA200" i="1"/>
  <c r="AB200" i="1"/>
  <c r="AC200" i="1"/>
  <c r="AD200" i="1"/>
  <c r="AE200" i="1"/>
  <c r="AF200" i="1"/>
  <c r="AG200" i="1"/>
  <c r="AH200" i="1"/>
  <c r="AI200" i="1"/>
  <c r="AJ200" i="1"/>
  <c r="AK200" i="1"/>
  <c r="AL200" i="1"/>
  <c r="AM200" i="1"/>
  <c r="AN200" i="1"/>
  <c r="AO200" i="1"/>
  <c r="AP200" i="1"/>
  <c r="AQ200" i="1"/>
  <c r="AR200" i="1"/>
  <c r="AS200" i="1"/>
  <c r="AT200" i="1"/>
  <c r="AU200" i="1"/>
  <c r="AV200" i="1"/>
  <c r="AW200" i="1"/>
  <c r="AX200" i="1"/>
  <c r="W201" i="1"/>
  <c r="X201" i="1"/>
  <c r="Y201" i="1"/>
  <c r="Z201" i="1"/>
  <c r="AA201" i="1"/>
  <c r="AB201" i="1"/>
  <c r="AC201" i="1"/>
  <c r="AD201" i="1"/>
  <c r="AE201" i="1"/>
  <c r="AF201" i="1"/>
  <c r="AG201" i="1"/>
  <c r="AH201" i="1"/>
  <c r="AI201" i="1"/>
  <c r="AJ201" i="1"/>
  <c r="AK201" i="1"/>
  <c r="AL201" i="1"/>
  <c r="AM201" i="1"/>
  <c r="AN201" i="1"/>
  <c r="AO201" i="1"/>
  <c r="AP201" i="1"/>
  <c r="AQ201" i="1"/>
  <c r="AR201" i="1"/>
  <c r="AS201" i="1"/>
  <c r="AT201" i="1"/>
  <c r="AU201" i="1"/>
  <c r="AV201" i="1"/>
  <c r="AW201" i="1"/>
  <c r="AX201" i="1"/>
  <c r="W203" i="1"/>
  <c r="X203" i="1"/>
  <c r="Y203" i="1"/>
  <c r="Z203" i="1"/>
  <c r="AA203" i="1"/>
  <c r="AB203" i="1"/>
  <c r="AC203" i="1"/>
  <c r="AD203" i="1"/>
  <c r="AE203" i="1"/>
  <c r="AF203" i="1"/>
  <c r="AG203" i="1"/>
  <c r="AH203" i="1"/>
  <c r="AI203" i="1"/>
  <c r="AJ203" i="1"/>
  <c r="AK203" i="1"/>
  <c r="AL203" i="1"/>
  <c r="AM203" i="1"/>
  <c r="AN203" i="1"/>
  <c r="AO203" i="1"/>
  <c r="AP203" i="1"/>
  <c r="AQ203" i="1"/>
  <c r="AR203" i="1"/>
  <c r="AS203" i="1"/>
  <c r="AT203" i="1"/>
  <c r="AU203" i="1"/>
  <c r="AV203" i="1"/>
  <c r="AW203" i="1"/>
  <c r="AX203" i="1"/>
  <c r="W205" i="1"/>
  <c r="X205" i="1"/>
  <c r="Y205" i="1"/>
  <c r="Z205" i="1"/>
  <c r="AA205" i="1"/>
  <c r="AB205" i="1"/>
  <c r="AC205" i="1"/>
  <c r="AD205" i="1"/>
  <c r="AE205" i="1"/>
  <c r="AF205" i="1"/>
  <c r="AG205" i="1"/>
  <c r="AH205" i="1"/>
  <c r="AI205" i="1"/>
  <c r="AJ205" i="1"/>
  <c r="AK205" i="1"/>
  <c r="AL205" i="1"/>
  <c r="AM205" i="1"/>
  <c r="AN205" i="1"/>
  <c r="AO205" i="1"/>
  <c r="AP205" i="1"/>
  <c r="AQ205" i="1"/>
  <c r="AR205" i="1"/>
  <c r="AS205" i="1"/>
  <c r="AT205" i="1"/>
  <c r="AU205" i="1"/>
  <c r="AV205" i="1"/>
  <c r="AW205" i="1"/>
  <c r="AX205" i="1"/>
  <c r="W206" i="1"/>
  <c r="X206" i="1"/>
  <c r="Y206" i="1"/>
  <c r="Z206" i="1"/>
  <c r="AA206" i="1"/>
  <c r="AB206" i="1"/>
  <c r="AC206" i="1"/>
  <c r="AD206" i="1"/>
  <c r="AE206" i="1"/>
  <c r="AF206" i="1"/>
  <c r="AG206" i="1"/>
  <c r="AH206" i="1"/>
  <c r="AI206" i="1"/>
  <c r="AJ206" i="1"/>
  <c r="AK206" i="1"/>
  <c r="AL206" i="1"/>
  <c r="AM206" i="1"/>
  <c r="AN206" i="1"/>
  <c r="AO206" i="1"/>
  <c r="AP206" i="1"/>
  <c r="AQ206" i="1"/>
  <c r="AR206" i="1"/>
  <c r="AS206" i="1"/>
  <c r="AT206" i="1"/>
  <c r="AU206" i="1"/>
  <c r="AV206" i="1"/>
  <c r="AW206" i="1"/>
  <c r="AX206" i="1"/>
  <c r="W207" i="1"/>
  <c r="X207" i="1"/>
  <c r="Y207" i="1"/>
  <c r="Z207" i="1"/>
  <c r="AA207" i="1"/>
  <c r="AB207" i="1"/>
  <c r="AC207" i="1"/>
  <c r="AD207" i="1"/>
  <c r="AE207" i="1"/>
  <c r="AF207" i="1"/>
  <c r="AG207" i="1"/>
  <c r="AH207" i="1"/>
  <c r="AI207" i="1"/>
  <c r="AJ207" i="1"/>
  <c r="AK207" i="1"/>
  <c r="AL207" i="1"/>
  <c r="AM207" i="1"/>
  <c r="AN207" i="1"/>
  <c r="AO207" i="1"/>
  <c r="AP207" i="1"/>
  <c r="AQ207" i="1"/>
  <c r="AR207" i="1"/>
  <c r="AS207" i="1"/>
  <c r="AT207" i="1"/>
  <c r="AU207" i="1"/>
  <c r="AV207" i="1"/>
  <c r="AW207" i="1"/>
  <c r="AX207" i="1"/>
  <c r="W208" i="1"/>
  <c r="X208" i="1"/>
  <c r="Y208" i="1"/>
  <c r="Z208" i="1"/>
  <c r="AA208" i="1"/>
  <c r="AB208" i="1"/>
  <c r="AC208" i="1"/>
  <c r="AD208" i="1"/>
  <c r="AE208" i="1"/>
  <c r="AF208" i="1"/>
  <c r="AG208" i="1"/>
  <c r="AH208" i="1"/>
  <c r="AI208" i="1"/>
  <c r="AJ208" i="1"/>
  <c r="AK208" i="1"/>
  <c r="AL208" i="1"/>
  <c r="AM208" i="1"/>
  <c r="AN208" i="1"/>
  <c r="AO208" i="1"/>
  <c r="AP208" i="1"/>
  <c r="AQ208" i="1"/>
  <c r="AR208" i="1"/>
  <c r="AS208" i="1"/>
  <c r="AT208" i="1"/>
  <c r="AU208" i="1"/>
  <c r="AV208" i="1"/>
  <c r="AW208" i="1"/>
  <c r="AX208" i="1"/>
  <c r="W210" i="1"/>
  <c r="X210" i="1"/>
  <c r="Y210" i="1"/>
  <c r="Z210" i="1"/>
  <c r="AA210" i="1"/>
  <c r="AB210" i="1"/>
  <c r="AC210" i="1"/>
  <c r="AD210" i="1"/>
  <c r="AE210" i="1"/>
  <c r="AF210" i="1"/>
  <c r="AG210" i="1"/>
  <c r="AH210" i="1"/>
  <c r="AI210" i="1"/>
  <c r="AJ210" i="1"/>
  <c r="AK210" i="1"/>
  <c r="AL210" i="1"/>
  <c r="AM210" i="1"/>
  <c r="AN210" i="1"/>
  <c r="AO210" i="1"/>
  <c r="AP210" i="1"/>
  <c r="AQ210" i="1"/>
  <c r="AR210" i="1"/>
  <c r="AS210" i="1"/>
  <c r="AT210" i="1"/>
  <c r="AU210" i="1"/>
  <c r="AV210" i="1"/>
  <c r="AW210" i="1"/>
  <c r="AX210" i="1"/>
  <c r="W202" i="1"/>
  <c r="X202" i="1"/>
  <c r="Y202" i="1"/>
  <c r="Z202" i="1"/>
  <c r="AA202" i="1"/>
  <c r="AB202" i="1"/>
  <c r="AC202" i="1"/>
  <c r="AD202" i="1"/>
  <c r="AE202" i="1"/>
  <c r="AF202" i="1"/>
  <c r="AG202" i="1"/>
  <c r="AH202" i="1"/>
  <c r="AI202" i="1"/>
  <c r="AJ202" i="1"/>
  <c r="AK202" i="1"/>
  <c r="AL202" i="1"/>
  <c r="AM202" i="1"/>
  <c r="AN202" i="1"/>
  <c r="AO202" i="1"/>
  <c r="AP202" i="1"/>
  <c r="AQ202" i="1"/>
  <c r="AR202" i="1"/>
  <c r="AS202" i="1"/>
  <c r="AT202" i="1"/>
  <c r="AU202" i="1"/>
  <c r="AV202" i="1"/>
  <c r="AW202" i="1"/>
  <c r="AX202" i="1"/>
  <c r="W211" i="1"/>
  <c r="X211" i="1"/>
  <c r="Y211" i="1"/>
  <c r="Z211" i="1"/>
  <c r="AA211" i="1"/>
  <c r="AB211" i="1"/>
  <c r="AC211" i="1"/>
  <c r="AD211" i="1"/>
  <c r="AE211" i="1"/>
  <c r="AF211" i="1"/>
  <c r="AG211" i="1"/>
  <c r="AH211" i="1"/>
  <c r="AI211" i="1"/>
  <c r="AJ211" i="1"/>
  <c r="AK211" i="1"/>
  <c r="AL211" i="1"/>
  <c r="AM211" i="1"/>
  <c r="AN211" i="1"/>
  <c r="AO211" i="1"/>
  <c r="AP211" i="1"/>
  <c r="AQ211" i="1"/>
  <c r="AR211" i="1"/>
  <c r="AS211" i="1"/>
  <c r="AT211" i="1"/>
  <c r="AU211" i="1"/>
  <c r="AV211" i="1"/>
  <c r="AW211" i="1"/>
  <c r="AX211" i="1"/>
  <c r="W236" i="1"/>
  <c r="X236" i="1"/>
  <c r="Y236" i="1"/>
  <c r="Z236" i="1"/>
  <c r="AA236" i="1"/>
  <c r="AB236" i="1"/>
  <c r="AC236" i="1"/>
  <c r="AD236" i="1"/>
  <c r="AE236" i="1"/>
  <c r="AF236" i="1"/>
  <c r="AG236" i="1"/>
  <c r="AH236" i="1"/>
  <c r="AI236" i="1"/>
  <c r="AJ236" i="1"/>
  <c r="AK236" i="1"/>
  <c r="AL236" i="1"/>
  <c r="AM236" i="1"/>
  <c r="AN236" i="1"/>
  <c r="AO236" i="1"/>
  <c r="AP236" i="1"/>
  <c r="AQ236" i="1"/>
  <c r="AR236" i="1"/>
  <c r="AS236" i="1"/>
  <c r="AT236" i="1"/>
  <c r="AU236" i="1"/>
  <c r="AV236" i="1"/>
  <c r="AW236" i="1"/>
  <c r="AX236" i="1"/>
  <c r="W237" i="1"/>
  <c r="X237" i="1"/>
  <c r="Y237" i="1"/>
  <c r="Z237" i="1"/>
  <c r="AA237" i="1"/>
  <c r="AB237" i="1"/>
  <c r="AC237" i="1"/>
  <c r="AD237" i="1"/>
  <c r="AE237" i="1"/>
  <c r="AF237" i="1"/>
  <c r="AG237" i="1"/>
  <c r="AH237" i="1"/>
  <c r="AI237" i="1"/>
  <c r="AJ237" i="1"/>
  <c r="AK237" i="1"/>
  <c r="AL237" i="1"/>
  <c r="AM237" i="1"/>
  <c r="AN237" i="1"/>
  <c r="AO237" i="1"/>
  <c r="AP237" i="1"/>
  <c r="AQ237" i="1"/>
  <c r="AR237" i="1"/>
  <c r="AS237" i="1"/>
  <c r="AT237" i="1"/>
  <c r="AU237" i="1"/>
  <c r="AV237" i="1"/>
  <c r="AW237" i="1"/>
  <c r="AX237" i="1"/>
  <c r="W238" i="1"/>
  <c r="X238" i="1"/>
  <c r="Y238" i="1"/>
  <c r="Z238" i="1"/>
  <c r="AA238" i="1"/>
  <c r="AB238" i="1"/>
  <c r="AC238" i="1"/>
  <c r="AD238" i="1"/>
  <c r="AE238" i="1"/>
  <c r="AF238" i="1"/>
  <c r="AG238" i="1"/>
  <c r="AH238" i="1"/>
  <c r="AI238" i="1"/>
  <c r="AJ238" i="1"/>
  <c r="AK238" i="1"/>
  <c r="AL238" i="1"/>
  <c r="AM238" i="1"/>
  <c r="AN238" i="1"/>
  <c r="AO238" i="1"/>
  <c r="AP238" i="1"/>
  <c r="AQ238" i="1"/>
  <c r="AR238" i="1"/>
  <c r="AS238" i="1"/>
  <c r="AT238" i="1"/>
  <c r="AU238" i="1"/>
  <c r="AV238" i="1"/>
  <c r="AW238" i="1"/>
  <c r="AX238" i="1"/>
  <c r="W239" i="1"/>
  <c r="X239" i="1"/>
  <c r="Y239" i="1"/>
  <c r="Z239" i="1"/>
  <c r="AA239" i="1"/>
  <c r="AB239" i="1"/>
  <c r="AC239" i="1"/>
  <c r="AD239" i="1"/>
  <c r="AE239" i="1"/>
  <c r="AF239" i="1"/>
  <c r="AG239" i="1"/>
  <c r="AH239" i="1"/>
  <c r="AI239" i="1"/>
  <c r="AJ239" i="1"/>
  <c r="AK239" i="1"/>
  <c r="AL239" i="1"/>
  <c r="AM239" i="1"/>
  <c r="AN239" i="1"/>
  <c r="AO239" i="1"/>
  <c r="AP239" i="1"/>
  <c r="AQ239" i="1"/>
  <c r="AR239" i="1"/>
  <c r="AS239" i="1"/>
  <c r="AT239" i="1"/>
  <c r="AU239" i="1"/>
  <c r="AV239" i="1"/>
  <c r="AW239" i="1"/>
  <c r="AX239" i="1"/>
  <c r="W240" i="1"/>
  <c r="X240" i="1"/>
  <c r="Y240" i="1"/>
  <c r="Z240" i="1"/>
  <c r="AA240" i="1"/>
  <c r="AB240" i="1"/>
  <c r="AC240" i="1"/>
  <c r="AD240" i="1"/>
  <c r="AE240" i="1"/>
  <c r="AF240" i="1"/>
  <c r="AG240" i="1"/>
  <c r="AH240" i="1"/>
  <c r="AI240" i="1"/>
  <c r="AJ240" i="1"/>
  <c r="AK240" i="1"/>
  <c r="AL240" i="1"/>
  <c r="AM240" i="1"/>
  <c r="AN240" i="1"/>
  <c r="AO240" i="1"/>
  <c r="AP240" i="1"/>
  <c r="AQ240" i="1"/>
  <c r="AR240" i="1"/>
  <c r="AS240" i="1"/>
  <c r="AT240" i="1"/>
  <c r="AU240" i="1"/>
  <c r="AV240" i="1"/>
  <c r="AW240" i="1"/>
  <c r="AX240" i="1"/>
  <c r="W241" i="1"/>
  <c r="X241" i="1"/>
  <c r="Y241" i="1"/>
  <c r="Z241" i="1"/>
  <c r="AA241" i="1"/>
  <c r="AB241" i="1"/>
  <c r="AC241" i="1"/>
  <c r="AD241" i="1"/>
  <c r="AE241" i="1"/>
  <c r="AF241" i="1"/>
  <c r="AG241" i="1"/>
  <c r="AH241" i="1"/>
  <c r="AI241" i="1"/>
  <c r="AJ241" i="1"/>
  <c r="AK241" i="1"/>
  <c r="AL241" i="1"/>
  <c r="AM241" i="1"/>
  <c r="AN241" i="1"/>
  <c r="AO241" i="1"/>
  <c r="AP241" i="1"/>
  <c r="AQ241" i="1"/>
  <c r="AR241" i="1"/>
  <c r="AS241" i="1"/>
  <c r="AT241" i="1"/>
  <c r="AU241" i="1"/>
  <c r="AV241" i="1"/>
  <c r="AW241" i="1"/>
  <c r="AX241" i="1"/>
  <c r="W242" i="1"/>
  <c r="X242" i="1"/>
  <c r="Y242" i="1"/>
  <c r="Z242" i="1"/>
  <c r="AA242" i="1"/>
  <c r="AB242" i="1"/>
  <c r="AC242" i="1"/>
  <c r="AD242" i="1"/>
  <c r="AE242" i="1"/>
  <c r="AF242" i="1"/>
  <c r="AG242" i="1"/>
  <c r="AH242" i="1"/>
  <c r="AI242" i="1"/>
  <c r="AJ242" i="1"/>
  <c r="AK242" i="1"/>
  <c r="AL242" i="1"/>
  <c r="AM242" i="1"/>
  <c r="AN242" i="1"/>
  <c r="AO242" i="1"/>
  <c r="AP242" i="1"/>
  <c r="AQ242" i="1"/>
  <c r="AR242" i="1"/>
  <c r="AS242" i="1"/>
  <c r="AT242" i="1"/>
  <c r="AU242" i="1"/>
  <c r="AV242" i="1"/>
  <c r="AW242" i="1"/>
  <c r="AX242" i="1"/>
  <c r="W243" i="1"/>
  <c r="X243" i="1"/>
  <c r="Y243" i="1"/>
  <c r="Z243" i="1"/>
  <c r="AA243" i="1"/>
  <c r="AB243" i="1"/>
  <c r="AC243" i="1"/>
  <c r="AD243" i="1"/>
  <c r="AE243" i="1"/>
  <c r="AF243" i="1"/>
  <c r="AG243" i="1"/>
  <c r="AH243" i="1"/>
  <c r="AI243" i="1"/>
  <c r="AJ243" i="1"/>
  <c r="AK243" i="1"/>
  <c r="AL243" i="1"/>
  <c r="AM243" i="1"/>
  <c r="AN243" i="1"/>
  <c r="AO243" i="1"/>
  <c r="AP243" i="1"/>
  <c r="AQ243" i="1"/>
  <c r="AR243" i="1"/>
  <c r="AS243" i="1"/>
  <c r="AT243" i="1"/>
  <c r="AU243" i="1"/>
  <c r="AV243" i="1"/>
  <c r="AW243" i="1"/>
  <c r="AX243" i="1"/>
  <c r="W125" i="1"/>
  <c r="X125" i="1"/>
  <c r="Y125" i="1"/>
  <c r="Z125" i="1"/>
  <c r="AA125" i="1"/>
  <c r="AB125" i="1"/>
  <c r="AC125" i="1"/>
  <c r="AD125" i="1"/>
  <c r="AE125" i="1"/>
  <c r="AF125" i="1"/>
  <c r="AG125" i="1"/>
  <c r="AH125" i="1"/>
  <c r="AI125" i="1"/>
  <c r="AJ125" i="1"/>
  <c r="AK125" i="1"/>
  <c r="AL125" i="1"/>
  <c r="AM125" i="1"/>
  <c r="AN125" i="1"/>
  <c r="AO125" i="1"/>
  <c r="AP125" i="1"/>
  <c r="AQ125" i="1"/>
  <c r="AR125" i="1"/>
  <c r="AS125" i="1"/>
  <c r="AT125" i="1"/>
  <c r="AU125" i="1"/>
  <c r="AV125" i="1"/>
  <c r="AW125" i="1"/>
  <c r="AX125" i="1"/>
  <c r="W126" i="1"/>
  <c r="X126" i="1"/>
  <c r="Y126" i="1"/>
  <c r="Z126" i="1"/>
  <c r="AA126" i="1"/>
  <c r="AB126" i="1"/>
  <c r="AC126" i="1"/>
  <c r="AD126" i="1"/>
  <c r="AE126" i="1"/>
  <c r="AF126" i="1"/>
  <c r="AG126" i="1"/>
  <c r="AH126" i="1"/>
  <c r="AI126" i="1"/>
  <c r="AJ126" i="1"/>
  <c r="AK126" i="1"/>
  <c r="AL126" i="1"/>
  <c r="AM126" i="1"/>
  <c r="AN126" i="1"/>
  <c r="AO126" i="1"/>
  <c r="AP126" i="1"/>
  <c r="AQ126" i="1"/>
  <c r="AR126" i="1"/>
  <c r="AS126" i="1"/>
  <c r="AT126" i="1"/>
  <c r="AU126" i="1"/>
  <c r="AV126" i="1"/>
  <c r="AW126" i="1"/>
  <c r="AX126" i="1"/>
  <c r="W127" i="1"/>
  <c r="X127" i="1"/>
  <c r="Y127" i="1"/>
  <c r="Z127" i="1"/>
  <c r="AA127" i="1"/>
  <c r="AB127" i="1"/>
  <c r="AC127" i="1"/>
  <c r="AD127" i="1"/>
  <c r="AE127" i="1"/>
  <c r="AF127" i="1"/>
  <c r="AG127" i="1"/>
  <c r="AH127" i="1"/>
  <c r="AI127" i="1"/>
  <c r="AJ127" i="1"/>
  <c r="AK127" i="1"/>
  <c r="AL127" i="1"/>
  <c r="AM127" i="1"/>
  <c r="AN127" i="1"/>
  <c r="AO127" i="1"/>
  <c r="AP127" i="1"/>
  <c r="AQ127" i="1"/>
  <c r="AR127" i="1"/>
  <c r="AS127" i="1"/>
  <c r="AT127" i="1"/>
  <c r="AU127" i="1"/>
  <c r="AV127" i="1"/>
  <c r="AW127" i="1"/>
  <c r="AX127" i="1"/>
  <c r="W245" i="1"/>
  <c r="X245" i="1"/>
  <c r="Y245" i="1"/>
  <c r="Z245" i="1"/>
  <c r="AA245" i="1"/>
  <c r="AB245" i="1"/>
  <c r="AC245" i="1"/>
  <c r="AD245" i="1"/>
  <c r="AE245" i="1"/>
  <c r="AF245" i="1"/>
  <c r="AG245" i="1"/>
  <c r="AH245" i="1"/>
  <c r="AI245" i="1"/>
  <c r="AJ245" i="1"/>
  <c r="AK245" i="1"/>
  <c r="AL245" i="1"/>
  <c r="AM245" i="1"/>
  <c r="AN245" i="1"/>
  <c r="AO245" i="1"/>
  <c r="AP245" i="1"/>
  <c r="AQ245" i="1"/>
  <c r="AR245" i="1"/>
  <c r="AS245" i="1"/>
  <c r="AT245" i="1"/>
  <c r="AU245" i="1"/>
  <c r="AV245" i="1"/>
  <c r="AW245" i="1"/>
  <c r="AX245" i="1"/>
  <c r="W246" i="1"/>
  <c r="X246" i="1"/>
  <c r="Y246" i="1"/>
  <c r="Z246" i="1"/>
  <c r="AA246" i="1"/>
  <c r="AB246" i="1"/>
  <c r="AC246" i="1"/>
  <c r="AD246" i="1"/>
  <c r="AE246" i="1"/>
  <c r="AF246" i="1"/>
  <c r="AG246" i="1"/>
  <c r="AH246" i="1"/>
  <c r="AI246" i="1"/>
  <c r="AJ246" i="1"/>
  <c r="AK246" i="1"/>
  <c r="AL246" i="1"/>
  <c r="AM246" i="1"/>
  <c r="AN246" i="1"/>
  <c r="AO246" i="1"/>
  <c r="AP246" i="1"/>
  <c r="AQ246" i="1"/>
  <c r="AR246" i="1"/>
  <c r="AS246" i="1"/>
  <c r="AT246" i="1"/>
  <c r="AU246" i="1"/>
  <c r="AV246" i="1"/>
  <c r="AW246" i="1"/>
  <c r="AX246" i="1"/>
  <c r="W247" i="1"/>
  <c r="X247" i="1"/>
  <c r="Y247" i="1"/>
  <c r="Z247" i="1"/>
  <c r="AA247" i="1"/>
  <c r="AB247" i="1"/>
  <c r="AC247" i="1"/>
  <c r="AD247" i="1"/>
  <c r="AE247" i="1"/>
  <c r="AF247" i="1"/>
  <c r="AG247" i="1"/>
  <c r="AH247" i="1"/>
  <c r="AI247" i="1"/>
  <c r="AJ247" i="1"/>
  <c r="AK247" i="1"/>
  <c r="AL247" i="1"/>
  <c r="AM247" i="1"/>
  <c r="AN247" i="1"/>
  <c r="AO247" i="1"/>
  <c r="AP247" i="1"/>
  <c r="AQ247" i="1"/>
  <c r="AR247" i="1"/>
  <c r="AS247" i="1"/>
  <c r="AT247" i="1"/>
  <c r="AU247" i="1"/>
  <c r="AV247" i="1"/>
  <c r="AW247" i="1"/>
  <c r="AX247" i="1"/>
  <c r="W248" i="1"/>
  <c r="X248" i="1"/>
  <c r="Y248" i="1"/>
  <c r="Z248" i="1"/>
  <c r="AA248" i="1"/>
  <c r="AB248" i="1"/>
  <c r="AC248" i="1"/>
  <c r="AD248" i="1"/>
  <c r="AE248" i="1"/>
  <c r="AF248" i="1"/>
  <c r="AG248" i="1"/>
  <c r="AH248" i="1"/>
  <c r="AI248" i="1"/>
  <c r="AJ248" i="1"/>
  <c r="AK248" i="1"/>
  <c r="AL248" i="1"/>
  <c r="AM248" i="1"/>
  <c r="AN248" i="1"/>
  <c r="AO248" i="1"/>
  <c r="AP248" i="1"/>
  <c r="AQ248" i="1"/>
  <c r="AR248" i="1"/>
  <c r="AS248" i="1"/>
  <c r="AT248" i="1"/>
  <c r="AU248" i="1"/>
  <c r="AV248" i="1"/>
  <c r="AW248" i="1"/>
  <c r="AX248" i="1"/>
  <c r="W249" i="1"/>
  <c r="X249" i="1"/>
  <c r="Y249" i="1"/>
  <c r="Z249" i="1"/>
  <c r="AA249" i="1"/>
  <c r="AB249" i="1"/>
  <c r="AC249" i="1"/>
  <c r="AD249" i="1"/>
  <c r="AE249" i="1"/>
  <c r="AF249" i="1"/>
  <c r="AG249" i="1"/>
  <c r="AH249" i="1"/>
  <c r="AI249" i="1"/>
  <c r="AJ249" i="1"/>
  <c r="AK249" i="1"/>
  <c r="AL249" i="1"/>
  <c r="AM249" i="1"/>
  <c r="AN249" i="1"/>
  <c r="AO249" i="1"/>
  <c r="AP249" i="1"/>
  <c r="AQ249" i="1"/>
  <c r="AR249" i="1"/>
  <c r="AS249" i="1"/>
  <c r="AT249" i="1"/>
  <c r="AU249" i="1"/>
  <c r="AV249" i="1"/>
  <c r="AW249" i="1"/>
  <c r="AX249" i="1"/>
  <c r="W135" i="1"/>
  <c r="X135" i="1"/>
  <c r="Y135" i="1"/>
  <c r="Z135" i="1"/>
  <c r="AA135" i="1"/>
  <c r="AB135" i="1"/>
  <c r="AC135" i="1"/>
  <c r="AD135" i="1"/>
  <c r="AE135" i="1"/>
  <c r="AF135" i="1"/>
  <c r="AG135" i="1"/>
  <c r="AH135" i="1"/>
  <c r="AI135" i="1"/>
  <c r="AJ135" i="1"/>
  <c r="AK135" i="1"/>
  <c r="AL135" i="1"/>
  <c r="AM135" i="1"/>
  <c r="AN135" i="1"/>
  <c r="AO135" i="1"/>
  <c r="AP135" i="1"/>
  <c r="AQ135" i="1"/>
  <c r="AR135" i="1"/>
  <c r="AS135" i="1"/>
  <c r="AT135" i="1"/>
  <c r="AU135" i="1"/>
  <c r="AV135" i="1"/>
  <c r="AW135" i="1"/>
  <c r="AX135" i="1"/>
  <c r="W250" i="1"/>
  <c r="X250" i="1"/>
  <c r="Y250" i="1"/>
  <c r="Z250" i="1"/>
  <c r="AA250" i="1"/>
  <c r="AB250" i="1"/>
  <c r="AC250" i="1"/>
  <c r="AD250" i="1"/>
  <c r="AE250" i="1"/>
  <c r="AF250" i="1"/>
  <c r="AG250" i="1"/>
  <c r="AH250" i="1"/>
  <c r="AI250" i="1"/>
  <c r="AJ250" i="1"/>
  <c r="AK250" i="1"/>
  <c r="AL250" i="1"/>
  <c r="AM250" i="1"/>
  <c r="AN250" i="1"/>
  <c r="AO250" i="1"/>
  <c r="AP250" i="1"/>
  <c r="AQ250" i="1"/>
  <c r="AR250" i="1"/>
  <c r="AS250" i="1"/>
  <c r="AT250" i="1"/>
  <c r="AU250" i="1"/>
  <c r="AV250" i="1"/>
  <c r="AW250" i="1"/>
  <c r="AX250" i="1"/>
  <c r="W251" i="1"/>
  <c r="X251" i="1"/>
  <c r="Y251" i="1"/>
  <c r="Z251" i="1"/>
  <c r="AA251" i="1"/>
  <c r="AB251" i="1"/>
  <c r="AC251" i="1"/>
  <c r="AD251" i="1"/>
  <c r="AE251" i="1"/>
  <c r="AF251" i="1"/>
  <c r="AG251" i="1"/>
  <c r="AH251" i="1"/>
  <c r="AI251" i="1"/>
  <c r="AJ251" i="1"/>
  <c r="AK251" i="1"/>
  <c r="AL251" i="1"/>
  <c r="AM251" i="1"/>
  <c r="AN251" i="1"/>
  <c r="AO251" i="1"/>
  <c r="AP251" i="1"/>
  <c r="AQ251" i="1"/>
  <c r="AR251" i="1"/>
  <c r="AS251" i="1"/>
  <c r="AT251" i="1"/>
  <c r="AU251" i="1"/>
  <c r="AV251" i="1"/>
  <c r="AW251" i="1"/>
  <c r="AX251" i="1"/>
  <c r="AU9" i="1"/>
  <c r="AT9" i="1"/>
  <c r="AS9" i="1"/>
  <c r="D48" i="1"/>
  <c r="D26" i="1"/>
  <c r="D27" i="1"/>
  <c r="D28" i="1"/>
  <c r="D29" i="1"/>
  <c r="D30" i="1"/>
  <c r="D31" i="1"/>
  <c r="D32" i="1"/>
  <c r="D33" i="1"/>
  <c r="D34" i="1"/>
  <c r="D35" i="1"/>
  <c r="D36" i="1"/>
  <c r="D37" i="1"/>
  <c r="D38" i="1"/>
  <c r="D39" i="1"/>
  <c r="D40" i="1"/>
  <c r="D41" i="1"/>
  <c r="D42" i="1"/>
  <c r="D43" i="1"/>
  <c r="D44" i="1"/>
  <c r="D45" i="1"/>
  <c r="D46" i="1"/>
  <c r="D47" i="1"/>
  <c r="D25" i="1"/>
  <c r="S124" i="1"/>
  <c r="S128" i="1"/>
  <c r="S121" i="1"/>
  <c r="S122" i="1"/>
  <c r="S123" i="1"/>
  <c r="W9" i="1"/>
  <c r="X9" i="1"/>
  <c r="Y9" i="1"/>
  <c r="Z9" i="1"/>
  <c r="AA9" i="1"/>
  <c r="AB9" i="1"/>
  <c r="AC9" i="1"/>
  <c r="AD9" i="1"/>
  <c r="AE9" i="1"/>
  <c r="AF9" i="1"/>
  <c r="AG9" i="1"/>
  <c r="AH9" i="1"/>
  <c r="AI9" i="1"/>
  <c r="AJ9" i="1"/>
  <c r="AK9" i="1"/>
  <c r="AL9" i="1"/>
  <c r="AM9" i="1"/>
  <c r="AN9" i="1"/>
  <c r="AO9" i="1"/>
  <c r="AP9" i="1"/>
  <c r="AQ9" i="1"/>
  <c r="AR9" i="1"/>
  <c r="AV9" i="1"/>
  <c r="AW9" i="1"/>
  <c r="AX9" i="1"/>
  <c r="BB46" i="1"/>
  <c r="L40" i="1"/>
  <c r="N40" i="1" s="1"/>
  <c r="L45" i="1"/>
  <c r="N45" i="1" s="1"/>
  <c r="BB42" i="1" s="1"/>
  <c r="L35" i="1"/>
  <c r="N35" i="1" s="1"/>
  <c r="BB34" i="1" s="1"/>
  <c r="L44" i="1"/>
  <c r="N44" i="1" s="1"/>
  <c r="BB41" i="1" s="1"/>
  <c r="L46" i="1"/>
  <c r="N46" i="1" s="1"/>
  <c r="BB43" i="1" s="1"/>
  <c r="L42" i="1"/>
  <c r="N42" i="1" s="1"/>
  <c r="BB39" i="1" s="1"/>
  <c r="L30" i="1"/>
  <c r="N30" i="1" s="1"/>
  <c r="BB29" i="1" s="1"/>
  <c r="L48" i="1"/>
  <c r="N48" i="1" s="1"/>
  <c r="BB45" i="1" s="1"/>
  <c r="L37" i="1"/>
  <c r="N37" i="1" s="1"/>
  <c r="BB36" i="1" s="1"/>
  <c r="L36" i="1"/>
  <c r="N36" i="1" s="1"/>
  <c r="BB35" i="1" s="1"/>
  <c r="L39" i="1"/>
  <c r="N39" i="1" s="1"/>
  <c r="BB38" i="1" s="1"/>
  <c r="L27" i="1"/>
  <c r="N27" i="1" s="1"/>
  <c r="BB26" i="1" s="1"/>
  <c r="L43" i="1"/>
  <c r="N43" i="1" s="1"/>
  <c r="BB40" i="1" s="1"/>
  <c r="L41" i="1"/>
  <c r="N41" i="1" s="1"/>
  <c r="L33" i="1"/>
  <c r="N33" i="1" s="1"/>
  <c r="BB32" i="1" s="1"/>
  <c r="L31" i="1"/>
  <c r="N31" i="1" s="1"/>
  <c r="BB30" i="1" s="1"/>
  <c r="L29" i="1"/>
  <c r="N29" i="1" s="1"/>
  <c r="BB28" i="1" s="1"/>
  <c r="L38" i="1"/>
  <c r="N38" i="1" s="1"/>
  <c r="BB37" i="1" s="1"/>
  <c r="L47" i="1"/>
  <c r="N47" i="1" s="1"/>
  <c r="BB44" i="1" s="1"/>
  <c r="L32" i="1"/>
  <c r="N32" i="1" s="1"/>
  <c r="BB31" i="1" s="1"/>
  <c r="L34" i="1"/>
  <c r="N34" i="1" s="1"/>
  <c r="BB33" i="1" s="1"/>
  <c r="L28" i="1"/>
  <c r="N28" i="1" s="1"/>
  <c r="BB27" i="1" s="1"/>
  <c r="AY267" i="1" l="1"/>
  <c r="AZ267" i="1" s="1"/>
  <c r="S267" i="1" s="1"/>
  <c r="AY266" i="1"/>
  <c r="AZ266" i="1" s="1"/>
  <c r="S266" i="1" s="1"/>
  <c r="AY268" i="1"/>
  <c r="AZ268" i="1" s="1"/>
  <c r="S268" i="1" s="1"/>
  <c r="AY265" i="1"/>
  <c r="AZ265" i="1" s="1"/>
  <c r="S265" i="1" s="1"/>
  <c r="AY263" i="1"/>
  <c r="AZ263" i="1" s="1"/>
  <c r="S263" i="1" s="1"/>
  <c r="AY127" i="1"/>
  <c r="AZ127" i="1" s="1"/>
  <c r="S127" i="1" s="1"/>
  <c r="AY207" i="1"/>
  <c r="AZ207" i="1" s="1"/>
  <c r="S207" i="1" s="1"/>
  <c r="AY199" i="1"/>
  <c r="AZ199" i="1" s="1"/>
  <c r="S199" i="1" s="1"/>
  <c r="AY194" i="1"/>
  <c r="AZ194" i="1" s="1"/>
  <c r="S194" i="1" s="1"/>
  <c r="AY190" i="1"/>
  <c r="AZ190" i="1" s="1"/>
  <c r="S190" i="1" s="1"/>
  <c r="AY184" i="1"/>
  <c r="AZ184" i="1" s="1"/>
  <c r="S184" i="1" s="1"/>
  <c r="AY178" i="1"/>
  <c r="AZ178" i="1" s="1"/>
  <c r="S178" i="1" s="1"/>
  <c r="AY169" i="1"/>
  <c r="AZ169" i="1" s="1"/>
  <c r="S169" i="1" s="1"/>
  <c r="AY234" i="1"/>
  <c r="AZ234" i="1" s="1"/>
  <c r="S234" i="1" s="1"/>
  <c r="AY228" i="1"/>
  <c r="AZ228" i="1" s="1"/>
  <c r="S228" i="1" s="1"/>
  <c r="AY214" i="1"/>
  <c r="AZ214" i="1" s="1"/>
  <c r="S214" i="1" s="1"/>
  <c r="AY143" i="1"/>
  <c r="AZ143" i="1" s="1"/>
  <c r="S143" i="1" s="1"/>
  <c r="AY123" i="1"/>
  <c r="AZ123" i="1" s="1"/>
  <c r="AY119" i="1"/>
  <c r="AZ119" i="1" s="1"/>
  <c r="AY103" i="1"/>
  <c r="AZ103" i="1" s="1"/>
  <c r="S103" i="1" s="1"/>
  <c r="AY133" i="1"/>
  <c r="AZ133" i="1" s="1"/>
  <c r="S133" i="1" s="1"/>
  <c r="AY155" i="1"/>
  <c r="AZ155" i="1" s="1"/>
  <c r="S155" i="1" s="1"/>
  <c r="AY254" i="1"/>
  <c r="AZ254" i="1" s="1"/>
  <c r="S254" i="1" s="1"/>
  <c r="AY255" i="1"/>
  <c r="AZ255" i="1" s="1"/>
  <c r="S255" i="1" s="1"/>
  <c r="AY258" i="1"/>
  <c r="AZ258" i="1" s="1"/>
  <c r="S258" i="1" s="1"/>
  <c r="AY264" i="1"/>
  <c r="AZ264" i="1" s="1"/>
  <c r="S264" i="1" s="1"/>
  <c r="AY262" i="1"/>
  <c r="AZ262" i="1" s="1"/>
  <c r="S262" i="1" s="1"/>
  <c r="AY252" i="1"/>
  <c r="AZ252" i="1" s="1"/>
  <c r="AY162" i="1"/>
  <c r="AZ162" i="1" s="1"/>
  <c r="S162" i="1" s="1"/>
  <c r="AY244" i="1"/>
  <c r="AZ244" i="1" s="1"/>
  <c r="S244" i="1" s="1"/>
  <c r="AY170" i="1"/>
  <c r="AZ170" i="1" s="1"/>
  <c r="S170" i="1" s="1"/>
  <c r="AY128" i="1"/>
  <c r="AZ128" i="1" s="1"/>
  <c r="AY226" i="1"/>
  <c r="AZ226" i="1" s="1"/>
  <c r="S226" i="1" s="1"/>
  <c r="AY153" i="1"/>
  <c r="AZ153" i="1" s="1"/>
  <c r="S153" i="1" s="1"/>
  <c r="AY189" i="1"/>
  <c r="AZ189" i="1" s="1"/>
  <c r="S189" i="1" s="1"/>
  <c r="AY173" i="1"/>
  <c r="AZ173" i="1" s="1"/>
  <c r="S173" i="1" s="1"/>
  <c r="AY43" i="1"/>
  <c r="AZ43" i="1" s="1"/>
  <c r="S43" i="1" s="1"/>
  <c r="AY208" i="1"/>
  <c r="AZ208" i="1" s="1"/>
  <c r="S208" i="1" s="1"/>
  <c r="AY211" i="1"/>
  <c r="AZ211" i="1" s="1"/>
  <c r="S211" i="1" s="1"/>
  <c r="AY225" i="1"/>
  <c r="AZ225" i="1" s="1"/>
  <c r="S225" i="1" s="1"/>
  <c r="AY164" i="1"/>
  <c r="AZ164" i="1" s="1"/>
  <c r="S164" i="1" s="1"/>
  <c r="AY141" i="1"/>
  <c r="AZ141" i="1" s="1"/>
  <c r="S141" i="1" s="1"/>
  <c r="AY15" i="1"/>
  <c r="AZ15" i="1" s="1"/>
  <c r="S15" i="1" s="1"/>
  <c r="AY253" i="1"/>
  <c r="AZ253" i="1" s="1"/>
  <c r="AY198" i="1"/>
  <c r="AZ198" i="1" s="1"/>
  <c r="S198" i="1" s="1"/>
  <c r="AY239" i="1"/>
  <c r="AZ239" i="1" s="1"/>
  <c r="S239" i="1" s="1"/>
  <c r="AY39" i="1"/>
  <c r="BD20" i="1" s="1"/>
  <c r="AY35" i="1"/>
  <c r="AZ35" i="1" s="1"/>
  <c r="S35" i="1" s="1"/>
  <c r="AY166" i="1"/>
  <c r="AZ166" i="1" s="1"/>
  <c r="S166" i="1" s="1"/>
  <c r="AY243" i="1"/>
  <c r="AZ243" i="1" s="1"/>
  <c r="S243" i="1" s="1"/>
  <c r="AY237" i="1"/>
  <c r="AZ237" i="1" s="1"/>
  <c r="S237" i="1" s="1"/>
  <c r="AY196" i="1"/>
  <c r="AZ196" i="1" s="1"/>
  <c r="S196" i="1" s="1"/>
  <c r="AY188" i="1"/>
  <c r="AZ188" i="1" s="1"/>
  <c r="S188" i="1" s="1"/>
  <c r="AY180" i="1"/>
  <c r="AZ180" i="1" s="1"/>
  <c r="S180" i="1" s="1"/>
  <c r="AY172" i="1"/>
  <c r="AZ172" i="1" s="1"/>
  <c r="S172" i="1" s="1"/>
  <c r="AY232" i="1"/>
  <c r="AZ232" i="1" s="1"/>
  <c r="S232" i="1" s="1"/>
  <c r="AY230" i="1"/>
  <c r="AZ230" i="1" s="1"/>
  <c r="S230" i="1" s="1"/>
  <c r="AY224" i="1"/>
  <c r="AZ224" i="1" s="1"/>
  <c r="S224" i="1" s="1"/>
  <c r="AY222" i="1"/>
  <c r="AZ222" i="1" s="1"/>
  <c r="S222" i="1" s="1"/>
  <c r="AY204" i="1"/>
  <c r="AZ204" i="1" s="1"/>
  <c r="S204" i="1" s="1"/>
  <c r="AY193" i="1"/>
  <c r="AZ193" i="1" s="1"/>
  <c r="S193" i="1" s="1"/>
  <c r="AY160" i="1"/>
  <c r="AZ160" i="1" s="1"/>
  <c r="S160" i="1" s="1"/>
  <c r="AY149" i="1"/>
  <c r="AZ149" i="1" s="1"/>
  <c r="S149" i="1" s="1"/>
  <c r="AY23" i="1"/>
  <c r="AZ23" i="1" s="1"/>
  <c r="S23" i="1" s="1"/>
  <c r="AY21" i="1"/>
  <c r="AZ21" i="1" s="1"/>
  <c r="S21" i="1" s="1"/>
  <c r="AY19" i="1"/>
  <c r="AZ19" i="1" s="1"/>
  <c r="S19" i="1" s="1"/>
  <c r="AY107" i="1"/>
  <c r="AZ107" i="1" s="1"/>
  <c r="S107" i="1" s="1"/>
  <c r="AY259" i="1"/>
  <c r="AZ259" i="1" s="1"/>
  <c r="S259" i="1" s="1"/>
  <c r="AY229" i="1"/>
  <c r="AZ229" i="1" s="1"/>
  <c r="S229" i="1" s="1"/>
  <c r="AY220" i="1"/>
  <c r="AY102" i="1"/>
  <c r="AZ102" i="1" s="1"/>
  <c r="S102" i="1" s="1"/>
  <c r="AY88" i="1"/>
  <c r="AZ88" i="1" s="1"/>
  <c r="S88" i="1" s="1"/>
  <c r="AY80" i="1"/>
  <c r="AZ80" i="1" s="1"/>
  <c r="S80" i="1" s="1"/>
  <c r="AY64" i="1"/>
  <c r="AZ64" i="1" s="1"/>
  <c r="S64" i="1" s="1"/>
  <c r="AY32" i="1"/>
  <c r="AZ32" i="1" s="1"/>
  <c r="S32" i="1" s="1"/>
  <c r="AY236" i="1"/>
  <c r="AZ236" i="1" s="1"/>
  <c r="S236" i="1" s="1"/>
  <c r="AY195" i="1"/>
  <c r="AZ195" i="1" s="1"/>
  <c r="S195" i="1" s="1"/>
  <c r="AY185" i="1"/>
  <c r="AZ185" i="1" s="1"/>
  <c r="S185" i="1" s="1"/>
  <c r="AY213" i="1"/>
  <c r="AZ213" i="1" s="1"/>
  <c r="S213" i="1" s="1"/>
  <c r="AY167" i="1"/>
  <c r="AZ167" i="1" s="1"/>
  <c r="S167" i="1" s="1"/>
  <c r="AY144" i="1"/>
  <c r="AZ144" i="1" s="1"/>
  <c r="S144" i="1" s="1"/>
  <c r="AY55" i="1"/>
  <c r="AZ55" i="1" s="1"/>
  <c r="S55" i="1" s="1"/>
  <c r="AY45" i="1"/>
  <c r="AZ45" i="1" s="1"/>
  <c r="S45" i="1" s="1"/>
  <c r="AY148" i="1"/>
  <c r="AZ148" i="1" s="1"/>
  <c r="S148" i="1" s="1"/>
  <c r="AY146" i="1"/>
  <c r="AZ146" i="1" s="1"/>
  <c r="S146" i="1" s="1"/>
  <c r="AY101" i="1"/>
  <c r="AZ101" i="1" s="1"/>
  <c r="S101" i="1" s="1"/>
  <c r="AY99" i="1"/>
  <c r="AZ99" i="1" s="1"/>
  <c r="S99" i="1" s="1"/>
  <c r="AY95" i="1"/>
  <c r="AZ95" i="1" s="1"/>
  <c r="S95" i="1" s="1"/>
  <c r="AY93" i="1"/>
  <c r="AZ93" i="1" s="1"/>
  <c r="S93" i="1" s="1"/>
  <c r="AY81" i="1"/>
  <c r="AZ81" i="1" s="1"/>
  <c r="S81" i="1" s="1"/>
  <c r="AY59" i="1"/>
  <c r="AZ59" i="1" s="1"/>
  <c r="AY84" i="1"/>
  <c r="AZ84" i="1" s="1"/>
  <c r="S84" i="1" s="1"/>
  <c r="AY89" i="1"/>
  <c r="AZ89" i="1" s="1"/>
  <c r="S89" i="1" s="1"/>
  <c r="AY52" i="1"/>
  <c r="AZ52" i="1" s="1"/>
  <c r="S52" i="1" s="1"/>
  <c r="AY104" i="1"/>
  <c r="AZ104" i="1" s="1"/>
  <c r="S104" i="1" s="1"/>
  <c r="AY49" i="1"/>
  <c r="AZ49" i="1" s="1"/>
  <c r="S49" i="1" s="1"/>
  <c r="AY154" i="1"/>
  <c r="AZ154" i="1" s="1"/>
  <c r="S154" i="1" s="1"/>
  <c r="AY210" i="1"/>
  <c r="AZ210" i="1" s="1"/>
  <c r="S210" i="1" s="1"/>
  <c r="AY112" i="1"/>
  <c r="AZ112" i="1" s="1"/>
  <c r="S112" i="1" s="1"/>
  <c r="AY108" i="1"/>
  <c r="AZ108" i="1" s="1"/>
  <c r="S108" i="1" s="1"/>
  <c r="AY106" i="1"/>
  <c r="AZ106" i="1" s="1"/>
  <c r="S106" i="1" s="1"/>
  <c r="AY131" i="1"/>
  <c r="AZ131" i="1" s="1"/>
  <c r="AY132" i="1"/>
  <c r="AZ132" i="1" s="1"/>
  <c r="S132" i="1" s="1"/>
  <c r="AY134" i="1"/>
  <c r="AZ134" i="1" s="1"/>
  <c r="S134" i="1" s="1"/>
  <c r="AY251" i="1"/>
  <c r="AZ251" i="1" s="1"/>
  <c r="AY247" i="1"/>
  <c r="AZ247" i="1" s="1"/>
  <c r="AY246" i="1"/>
  <c r="AZ246" i="1" s="1"/>
  <c r="AY205" i="1"/>
  <c r="AZ205" i="1" s="1"/>
  <c r="S205" i="1" s="1"/>
  <c r="AY203" i="1"/>
  <c r="AZ203" i="1" s="1"/>
  <c r="S203" i="1" s="1"/>
  <c r="AY221" i="1"/>
  <c r="AZ221" i="1" s="1"/>
  <c r="S221" i="1" s="1"/>
  <c r="AY218" i="1"/>
  <c r="AZ218" i="1" s="1"/>
  <c r="S218" i="1" s="1"/>
  <c r="AY216" i="1"/>
  <c r="AZ216" i="1" s="1"/>
  <c r="S216" i="1" s="1"/>
  <c r="AY168" i="1"/>
  <c r="AZ168" i="1" s="1"/>
  <c r="S168" i="1" s="1"/>
  <c r="AY165" i="1"/>
  <c r="AZ165" i="1" s="1"/>
  <c r="S165" i="1" s="1"/>
  <c r="AY158" i="1"/>
  <c r="AZ158" i="1" s="1"/>
  <c r="S158" i="1" s="1"/>
  <c r="AY117" i="1"/>
  <c r="AZ117" i="1" s="1"/>
  <c r="AY115" i="1"/>
  <c r="AZ115" i="1" s="1"/>
  <c r="AY92" i="1"/>
  <c r="AZ92" i="1" s="1"/>
  <c r="S92" i="1" s="1"/>
  <c r="AY177" i="1"/>
  <c r="AZ177" i="1" s="1"/>
  <c r="S177" i="1" s="1"/>
  <c r="AY79" i="1"/>
  <c r="AZ79" i="1" s="1"/>
  <c r="S79" i="1" s="1"/>
  <c r="AY77" i="1"/>
  <c r="AZ77" i="1" s="1"/>
  <c r="S77" i="1" s="1"/>
  <c r="AY269" i="1"/>
  <c r="AZ269" i="1" s="1"/>
  <c r="AY156" i="1"/>
  <c r="AZ156" i="1" s="1"/>
  <c r="S156" i="1" s="1"/>
  <c r="AY157" i="1"/>
  <c r="AZ157" i="1" s="1"/>
  <c r="S157" i="1" s="1"/>
  <c r="AY256" i="1"/>
  <c r="AZ256" i="1" s="1"/>
  <c r="S256" i="1" s="1"/>
  <c r="AY260" i="1"/>
  <c r="AZ260" i="1" s="1"/>
  <c r="S260" i="1" s="1"/>
  <c r="AY257" i="1"/>
  <c r="AZ257" i="1" s="1"/>
  <c r="S257" i="1" s="1"/>
  <c r="AY261" i="1"/>
  <c r="AZ261" i="1" s="1"/>
  <c r="S261" i="1" s="1"/>
  <c r="AY50" i="1"/>
  <c r="AZ50" i="1" s="1"/>
  <c r="S50" i="1" s="1"/>
  <c r="AY135" i="1"/>
  <c r="AZ135" i="1" s="1"/>
  <c r="AY78" i="1"/>
  <c r="AZ78" i="1" s="1"/>
  <c r="S78" i="1" s="1"/>
  <c r="AY31" i="1"/>
  <c r="AZ31" i="1" s="1"/>
  <c r="S31" i="1" s="1"/>
  <c r="AY30" i="1"/>
  <c r="AZ30" i="1" s="1"/>
  <c r="S30" i="1" s="1"/>
  <c r="AY145" i="1"/>
  <c r="AZ145" i="1" s="1"/>
  <c r="S145" i="1" s="1"/>
  <c r="AY138" i="1"/>
  <c r="AZ138" i="1" s="1"/>
  <c r="S138" i="1" s="1"/>
  <c r="AY242" i="1"/>
  <c r="AZ242" i="1" s="1"/>
  <c r="S242" i="1" s="1"/>
  <c r="AY147" i="1"/>
  <c r="AZ147" i="1" s="1"/>
  <c r="S147" i="1" s="1"/>
  <c r="AY41" i="1"/>
  <c r="AY116" i="1"/>
  <c r="AZ116" i="1" s="1"/>
  <c r="AY83" i="1"/>
  <c r="AZ83" i="1" s="1"/>
  <c r="S83" i="1" s="1"/>
  <c r="AY82" i="1"/>
  <c r="AZ82" i="1" s="1"/>
  <c r="S82" i="1" s="1"/>
  <c r="AY75" i="1"/>
  <c r="AZ75" i="1" s="1"/>
  <c r="AY51" i="1"/>
  <c r="AZ51" i="1" s="1"/>
  <c r="S51" i="1" s="1"/>
  <c r="AY42" i="1"/>
  <c r="AY40" i="1"/>
  <c r="AY9" i="1"/>
  <c r="AY150" i="1"/>
  <c r="AZ150" i="1" s="1"/>
  <c r="S150" i="1" s="1"/>
  <c r="AY130" i="1"/>
  <c r="AZ130" i="1" s="1"/>
  <c r="S130" i="1" s="1"/>
  <c r="AY129" i="1"/>
  <c r="AZ129" i="1" s="1"/>
  <c r="S129" i="1" s="1"/>
  <c r="AY122" i="1"/>
  <c r="AZ122" i="1" s="1"/>
  <c r="AY67" i="1"/>
  <c r="AZ67" i="1" s="1"/>
  <c r="S67" i="1" s="1"/>
  <c r="AY20" i="1"/>
  <c r="AZ20" i="1" s="1"/>
  <c r="S20" i="1" s="1"/>
  <c r="AY13" i="1"/>
  <c r="AY12" i="1"/>
  <c r="AY11" i="1"/>
  <c r="AZ11" i="1" s="1"/>
  <c r="S11" i="1" s="1"/>
  <c r="AY10" i="1"/>
  <c r="AY151" i="1"/>
  <c r="AZ151" i="1" s="1"/>
  <c r="S151" i="1" s="1"/>
  <c r="AY114" i="1"/>
  <c r="AZ114" i="1" s="1"/>
  <c r="S114" i="1" s="1"/>
  <c r="AY71" i="1"/>
  <c r="AZ71" i="1" s="1"/>
  <c r="S71" i="1" s="1"/>
  <c r="AY70" i="1"/>
  <c r="AZ70" i="1" s="1"/>
  <c r="S70" i="1" s="1"/>
  <c r="AY69" i="1"/>
  <c r="AZ69" i="1" s="1"/>
  <c r="S69" i="1" s="1"/>
  <c r="AY58" i="1"/>
  <c r="AZ58" i="1" s="1"/>
  <c r="AY57" i="1"/>
  <c r="AY56" i="1"/>
  <c r="AZ56" i="1" s="1"/>
  <c r="S56" i="1" s="1"/>
  <c r="AY53" i="1"/>
  <c r="AZ53" i="1" s="1"/>
  <c r="S53" i="1" s="1"/>
  <c r="AY22" i="1"/>
  <c r="AZ22" i="1" s="1"/>
  <c r="S22" i="1" s="1"/>
  <c r="AY142" i="1"/>
  <c r="AZ142" i="1" s="1"/>
  <c r="S142" i="1" s="1"/>
  <c r="AY140" i="1"/>
  <c r="AZ140" i="1" s="1"/>
  <c r="S140" i="1" s="1"/>
  <c r="AY139" i="1"/>
  <c r="AZ139" i="1" s="1"/>
  <c r="S139" i="1" s="1"/>
  <c r="AY136" i="1"/>
  <c r="AZ136" i="1" s="1"/>
  <c r="S136" i="1" s="1"/>
  <c r="AY120" i="1"/>
  <c r="AZ120" i="1" s="1"/>
  <c r="AY109" i="1"/>
  <c r="AZ109" i="1" s="1"/>
  <c r="S109" i="1" s="1"/>
  <c r="AY98" i="1"/>
  <c r="AZ98" i="1" s="1"/>
  <c r="S98" i="1" s="1"/>
  <c r="AY97" i="1"/>
  <c r="AZ97" i="1" s="1"/>
  <c r="S97" i="1" s="1"/>
  <c r="AY96" i="1"/>
  <c r="AZ96" i="1" s="1"/>
  <c r="S96" i="1" s="1"/>
  <c r="AY86" i="1"/>
  <c r="AZ86" i="1" s="1"/>
  <c r="S86" i="1" s="1"/>
  <c r="L25" i="1" s="1"/>
  <c r="N25" i="1" s="1"/>
  <c r="BB24" i="1" s="1"/>
  <c r="AY76" i="1"/>
  <c r="AZ76" i="1" s="1"/>
  <c r="S76" i="1" s="1"/>
  <c r="AY72" i="1"/>
  <c r="AZ72" i="1" s="1"/>
  <c r="S72" i="1" s="1"/>
  <c r="AY66" i="1"/>
  <c r="AZ66" i="1" s="1"/>
  <c r="S66" i="1" s="1"/>
  <c r="AY61" i="1"/>
  <c r="AZ61" i="1" s="1"/>
  <c r="AY60" i="1"/>
  <c r="AZ60" i="1" s="1"/>
  <c r="AY37" i="1"/>
  <c r="AZ37" i="1" s="1"/>
  <c r="S37" i="1" s="1"/>
  <c r="AY36" i="1"/>
  <c r="AZ36" i="1" s="1"/>
  <c r="S36" i="1" s="1"/>
  <c r="AY34" i="1"/>
  <c r="AZ34" i="1" s="1"/>
  <c r="S34" i="1" s="1"/>
  <c r="AY33" i="1"/>
  <c r="AZ33" i="1" s="1"/>
  <c r="S33" i="1" s="1"/>
  <c r="AY28" i="1"/>
  <c r="AZ28" i="1" s="1"/>
  <c r="S28" i="1" s="1"/>
  <c r="AY27" i="1"/>
  <c r="AZ27" i="1" s="1"/>
  <c r="S27" i="1" s="1"/>
  <c r="AY26" i="1"/>
  <c r="AZ26" i="1" s="1"/>
  <c r="S26" i="1" s="1"/>
  <c r="AY24" i="1"/>
  <c r="AZ24" i="1" s="1"/>
  <c r="S24" i="1" s="1"/>
  <c r="AY18" i="1"/>
  <c r="AZ18" i="1" s="1"/>
  <c r="S18" i="1" s="1"/>
  <c r="AY16" i="1"/>
  <c r="AY14" i="1"/>
  <c r="AY152" i="1"/>
  <c r="AZ152" i="1" s="1"/>
  <c r="S152" i="1" s="1"/>
  <c r="AY113" i="1"/>
  <c r="AZ113" i="1" s="1"/>
  <c r="AY94" i="1"/>
  <c r="AZ94" i="1" s="1"/>
  <c r="S94" i="1" s="1"/>
  <c r="AY91" i="1"/>
  <c r="AZ91" i="1" s="1"/>
  <c r="S91" i="1" s="1"/>
  <c r="AY68" i="1"/>
  <c r="AZ68" i="1" s="1"/>
  <c r="S68" i="1" s="1"/>
  <c r="AY62" i="1"/>
  <c r="AZ62" i="1" s="1"/>
  <c r="AY46" i="1"/>
  <c r="AZ46" i="1" s="1"/>
  <c r="S46" i="1" s="1"/>
  <c r="AY44" i="1"/>
  <c r="AZ44" i="1" s="1"/>
  <c r="S44" i="1" s="1"/>
  <c r="AY121" i="1"/>
  <c r="AZ121" i="1" s="1"/>
  <c r="AY118" i="1"/>
  <c r="AZ118" i="1" s="1"/>
  <c r="AY85" i="1"/>
  <c r="AZ85" i="1" s="1"/>
  <c r="S85" i="1" s="1"/>
  <c r="AY74" i="1"/>
  <c r="AZ74" i="1" s="1"/>
  <c r="AY73" i="1"/>
  <c r="AY65" i="1"/>
  <c r="AZ65" i="1" s="1"/>
  <c r="S65" i="1" s="1"/>
  <c r="AY63" i="1"/>
  <c r="AZ63" i="1" s="1"/>
  <c r="AY38" i="1"/>
  <c r="AZ38" i="1" s="1"/>
  <c r="S38" i="1" s="1"/>
  <c r="AY17" i="1"/>
  <c r="AY250" i="1"/>
  <c r="AZ250" i="1" s="1"/>
  <c r="AY249" i="1"/>
  <c r="AZ249" i="1" s="1"/>
  <c r="AY248" i="1"/>
  <c r="AZ248" i="1" s="1"/>
  <c r="AY245" i="1"/>
  <c r="AZ245" i="1" s="1"/>
  <c r="AY126" i="1"/>
  <c r="AZ126" i="1" s="1"/>
  <c r="S126" i="1" s="1"/>
  <c r="AY125" i="1"/>
  <c r="AZ125" i="1" s="1"/>
  <c r="S125" i="1" s="1"/>
  <c r="AY241" i="1"/>
  <c r="AZ241" i="1" s="1"/>
  <c r="S241" i="1" s="1"/>
  <c r="AY240" i="1"/>
  <c r="AZ240" i="1" s="1"/>
  <c r="S240" i="1" s="1"/>
  <c r="AY238" i="1"/>
  <c r="AZ238" i="1" s="1"/>
  <c r="S238" i="1" s="1"/>
  <c r="AY202" i="1"/>
  <c r="AZ202" i="1" s="1"/>
  <c r="S202" i="1" s="1"/>
  <c r="AY206" i="1"/>
  <c r="AZ206" i="1" s="1"/>
  <c r="S206" i="1" s="1"/>
  <c r="AY201" i="1"/>
  <c r="AZ201" i="1" s="1"/>
  <c r="S201" i="1" s="1"/>
  <c r="AY200" i="1"/>
  <c r="AZ200" i="1" s="1"/>
  <c r="S200" i="1" s="1"/>
  <c r="AY191" i="1"/>
  <c r="AZ191" i="1" s="1"/>
  <c r="S191" i="1" s="1"/>
  <c r="AY197" i="1"/>
  <c r="AZ197" i="1" s="1"/>
  <c r="S197" i="1" s="1"/>
  <c r="AY192" i="1"/>
  <c r="AZ192" i="1" s="1"/>
  <c r="S192" i="1" s="1"/>
  <c r="AY187" i="1"/>
  <c r="AZ187" i="1" s="1"/>
  <c r="S187" i="1" s="1"/>
  <c r="AY186" i="1"/>
  <c r="AZ186" i="1" s="1"/>
  <c r="S186" i="1" s="1"/>
  <c r="AY183" i="1"/>
  <c r="AZ183" i="1" s="1"/>
  <c r="S183" i="1" s="1"/>
  <c r="AY182" i="1"/>
  <c r="AZ182" i="1" s="1"/>
  <c r="S182" i="1" s="1"/>
  <c r="AY181" i="1"/>
  <c r="AZ181" i="1" s="1"/>
  <c r="S181" i="1" s="1"/>
  <c r="AY179" i="1"/>
  <c r="AZ179" i="1" s="1"/>
  <c r="S179" i="1" s="1"/>
  <c r="AY176" i="1"/>
  <c r="AZ176" i="1" s="1"/>
  <c r="S176" i="1" s="1"/>
  <c r="AY175" i="1"/>
  <c r="AZ175" i="1" s="1"/>
  <c r="S175" i="1" s="1"/>
  <c r="AY174" i="1"/>
  <c r="AZ174" i="1" s="1"/>
  <c r="S174" i="1" s="1"/>
  <c r="AY171" i="1"/>
  <c r="AZ171" i="1" s="1"/>
  <c r="S171" i="1" s="1"/>
  <c r="AY235" i="1"/>
  <c r="AZ235" i="1" s="1"/>
  <c r="S235" i="1" s="1"/>
  <c r="AY233" i="1"/>
  <c r="AZ233" i="1" s="1"/>
  <c r="S233" i="1" s="1"/>
  <c r="AY231" i="1"/>
  <c r="AZ231" i="1" s="1"/>
  <c r="S231" i="1" s="1"/>
  <c r="AY227" i="1"/>
  <c r="AZ227" i="1" s="1"/>
  <c r="S227" i="1" s="1"/>
  <c r="AY223" i="1"/>
  <c r="AZ223" i="1" s="1"/>
  <c r="S223" i="1" s="1"/>
  <c r="AY219" i="1"/>
  <c r="AZ219" i="1" s="1"/>
  <c r="S219" i="1" s="1"/>
  <c r="AY217" i="1"/>
  <c r="AZ217" i="1" s="1"/>
  <c r="S217" i="1" s="1"/>
  <c r="AY215" i="1"/>
  <c r="AZ215" i="1" s="1"/>
  <c r="S215" i="1" s="1"/>
  <c r="AY212" i="1"/>
  <c r="AZ212" i="1" s="1"/>
  <c r="S212" i="1" s="1"/>
  <c r="AY209" i="1"/>
  <c r="AZ209" i="1" s="1"/>
  <c r="S209" i="1" s="1"/>
  <c r="AY163" i="1"/>
  <c r="AZ163" i="1" s="1"/>
  <c r="S163" i="1" s="1"/>
  <c r="AY161" i="1"/>
  <c r="AZ161" i="1" s="1"/>
  <c r="S161" i="1" s="1"/>
  <c r="AY159" i="1"/>
  <c r="AZ159" i="1" s="1"/>
  <c r="S159" i="1" s="1"/>
  <c r="AY137" i="1"/>
  <c r="AZ137" i="1" s="1"/>
  <c r="S137" i="1" s="1"/>
  <c r="AY124" i="1"/>
  <c r="AZ124" i="1" s="1"/>
  <c r="AY111" i="1"/>
  <c r="AY110" i="1"/>
  <c r="AZ110" i="1" s="1"/>
  <c r="S110" i="1" s="1"/>
  <c r="AY105" i="1"/>
  <c r="AZ105" i="1" s="1"/>
  <c r="S105" i="1" s="1"/>
  <c r="AY100" i="1"/>
  <c r="AZ100" i="1" s="1"/>
  <c r="S100" i="1" s="1"/>
  <c r="AY90" i="1"/>
  <c r="AZ90" i="1" s="1"/>
  <c r="S90" i="1" s="1"/>
  <c r="AY87" i="1"/>
  <c r="AZ87" i="1" s="1"/>
  <c r="S87" i="1" s="1"/>
  <c r="AY54" i="1"/>
  <c r="AZ54" i="1" s="1"/>
  <c r="S54" i="1" s="1"/>
  <c r="AY48" i="1"/>
  <c r="AZ48" i="1" s="1"/>
  <c r="S48" i="1" s="1"/>
  <c r="AY47" i="1"/>
  <c r="AZ47" i="1" s="1"/>
  <c r="S47" i="1" s="1"/>
  <c r="AY29" i="1"/>
  <c r="AZ29" i="1" s="1"/>
  <c r="S29" i="1" s="1"/>
  <c r="AY25" i="1"/>
  <c r="AZ25" i="1" s="1"/>
  <c r="S25" i="1" s="1"/>
  <c r="AZ220" i="1" l="1"/>
  <c r="S220" i="1" s="1"/>
  <c r="AZ39" i="1"/>
  <c r="S39" i="1" s="1"/>
  <c r="BA247" i="1"/>
  <c r="BB247" i="1" s="1"/>
  <c r="S269" i="1" s="1"/>
  <c r="BD15" i="1"/>
  <c r="BE15" i="1"/>
  <c r="BA120" i="1"/>
  <c r="BB120" i="1" s="1"/>
  <c r="S117" i="1" s="1"/>
  <c r="BE17" i="1"/>
  <c r="AZ17" i="1"/>
  <c r="S17" i="1" s="1"/>
  <c r="AZ13" i="1"/>
  <c r="S13" i="1" s="1"/>
  <c r="BD13" i="1"/>
  <c r="BE9" i="1"/>
  <c r="BD9" i="1"/>
  <c r="AZ9" i="1"/>
  <c r="S9" i="1" s="1"/>
  <c r="AZ41" i="1"/>
  <c r="S41" i="1" s="1"/>
  <c r="BE20" i="1"/>
  <c r="AZ14" i="1"/>
  <c r="S14" i="1" s="1"/>
  <c r="BE14" i="1"/>
  <c r="BD21" i="1"/>
  <c r="BD22" i="1" s="1"/>
  <c r="AZ40" i="1"/>
  <c r="S40" i="1" s="1"/>
  <c r="BA75" i="1"/>
  <c r="BB75" i="1" s="1"/>
  <c r="AZ73" i="1"/>
  <c r="BD16" i="1"/>
  <c r="AZ16" i="1"/>
  <c r="S16" i="1" s="1"/>
  <c r="BD11" i="1"/>
  <c r="BD10" i="1"/>
  <c r="AZ10" i="1"/>
  <c r="S10" i="1" s="1"/>
  <c r="AZ42" i="1"/>
  <c r="S42" i="1" s="1"/>
  <c r="BE21" i="1"/>
  <c r="AZ111" i="1"/>
  <c r="BA113" i="1"/>
  <c r="BB113" i="1" s="1"/>
  <c r="AZ57" i="1"/>
  <c r="BA63" i="1"/>
  <c r="BB63" i="1" s="1"/>
  <c r="BD12" i="1"/>
  <c r="BE12" i="1"/>
  <c r="AZ12" i="1"/>
  <c r="S12" i="1" s="1"/>
  <c r="S252" i="1" l="1"/>
  <c r="S253" i="1"/>
  <c r="S135" i="1"/>
  <c r="S251" i="1"/>
  <c r="S249" i="1"/>
  <c r="S250" i="1"/>
  <c r="S247" i="1"/>
  <c r="S248" i="1"/>
  <c r="S115" i="1"/>
  <c r="S118" i="1"/>
  <c r="S119" i="1"/>
  <c r="S120" i="1"/>
  <c r="S116" i="1"/>
  <c r="S74" i="1"/>
  <c r="S75" i="1"/>
  <c r="S73" i="1"/>
  <c r="BD18" i="1"/>
  <c r="BD23" i="1" s="1"/>
  <c r="S61" i="1"/>
  <c r="S57" i="1"/>
  <c r="L26" i="1" s="1"/>
  <c r="N26" i="1" s="1"/>
  <c r="BB25" i="1" s="1"/>
  <c r="BB51" i="1" s="1"/>
  <c r="N56" i="1" s="1"/>
  <c r="N64" i="1" s="1"/>
  <c r="S62" i="1"/>
  <c r="S59" i="1"/>
  <c r="S60" i="1"/>
  <c r="S63" i="1"/>
  <c r="S58" i="1"/>
  <c r="BE18" i="1"/>
  <c r="BE23" i="1" s="1"/>
  <c r="S111" i="1"/>
  <c r="S113" i="1"/>
  <c r="BE22" i="1"/>
  <c r="BF22" i="1" s="1"/>
  <c r="BF23" i="1" l="1"/>
  <c r="BD24" i="1"/>
  <c r="BE24" i="1"/>
  <c r="BF24" i="1" l="1"/>
</calcChain>
</file>

<file path=xl/sharedStrings.xml><?xml version="1.0" encoding="utf-8"?>
<sst xmlns="http://schemas.openxmlformats.org/spreadsheetml/2006/main" count="662" uniqueCount="607">
  <si>
    <t>1-654-04</t>
  </si>
  <si>
    <t>1-663-04</t>
  </si>
  <si>
    <t>1-684-04</t>
  </si>
  <si>
    <t>1-693-04</t>
  </si>
  <si>
    <t>1-294-09</t>
  </si>
  <si>
    <t>1-304-09</t>
  </si>
  <si>
    <t>Date:</t>
  </si>
  <si>
    <t>Ordered by:</t>
  </si>
  <si>
    <t>Title:</t>
  </si>
  <si>
    <t>School District:</t>
  </si>
  <si>
    <t>County:</t>
  </si>
  <si>
    <t>Bill to:</t>
  </si>
  <si>
    <t>Attn:</t>
  </si>
  <si>
    <t>Purchase order #:</t>
  </si>
  <si>
    <t>Name on Card:</t>
  </si>
  <si>
    <t>Phone:</t>
  </si>
  <si>
    <t>Ship to:</t>
  </si>
  <si>
    <t>QUANTITY</t>
  </si>
  <si>
    <t>CATALOG #</t>
  </si>
  <si>
    <t>TOTAL</t>
  </si>
  <si>
    <t>UNIT PRICE</t>
  </si>
  <si>
    <t>DESCRIPTION</t>
  </si>
  <si>
    <t>Total</t>
  </si>
  <si>
    <t>West of Mississippi River: 7 1/2%</t>
  </si>
  <si>
    <t>East of Mississippi River: 10%</t>
  </si>
  <si>
    <t>Grand Total</t>
  </si>
  <si>
    <t>REQUIRED INFORMATION</t>
  </si>
  <si>
    <t>Ballard &amp; Tighe, Publishers</t>
  </si>
  <si>
    <t>P.O. Box 219</t>
  </si>
  <si>
    <t>Brea, CA 92822-0219</t>
  </si>
  <si>
    <t>1-714-255-9828</t>
  </si>
  <si>
    <t>2-960</t>
  </si>
  <si>
    <t>Catalog#</t>
  </si>
  <si>
    <t>Description</t>
  </si>
  <si>
    <t>2-961</t>
  </si>
  <si>
    <t>2-962</t>
  </si>
  <si>
    <t>Carousel of IDEAS, 4th Ed.—Premium Program: Set 1</t>
  </si>
  <si>
    <t>Carousel of IDEAS, 4th Ed.—Premium Program: Set 2</t>
  </si>
  <si>
    <t>Carousel of IDEAS, 4th Ed.—Premium Program: Sets 1 &amp; 2</t>
  </si>
  <si>
    <t>Carousel of IDEAS, 4th Ed.—Enhanced Program: Sets 1 &amp; 2</t>
  </si>
  <si>
    <t>Carousel of IDEAS, 4th Ed.—Enhanced Program: Set 1</t>
  </si>
  <si>
    <t>Carousel of IDEAS, 4th Ed.—Enhanced Program: Set 2</t>
  </si>
  <si>
    <t>2-930</t>
  </si>
  <si>
    <t>2-915</t>
  </si>
  <si>
    <t>2-920</t>
  </si>
  <si>
    <t>Carousel of IDEAS, 4th Ed.—Core Program: Sets 1 &amp; 2</t>
  </si>
  <si>
    <t>Carousel of IDEAS, 4th Ed.—Core Program: Set 1</t>
  </si>
  <si>
    <t>Carousel of IDEAS, 4th Ed.—Core Program: Set 2</t>
  </si>
  <si>
    <t>2-900</t>
  </si>
  <si>
    <t>2-901</t>
  </si>
  <si>
    <t>2-921</t>
  </si>
  <si>
    <t xml:space="preserve">Carousel Set 1: Teacher’s Guide </t>
  </si>
  <si>
    <t xml:space="preserve">Carousel Set 1: Picture &amp; Word Cards </t>
  </si>
  <si>
    <t>Carousel Set 1: Lesson Plan Flow Charts</t>
  </si>
  <si>
    <t>2-902</t>
  </si>
  <si>
    <t>2-903</t>
  </si>
  <si>
    <t>2-904</t>
  </si>
  <si>
    <t>2-907</t>
  </si>
  <si>
    <t>2-919</t>
  </si>
  <si>
    <t>2-995</t>
  </si>
  <si>
    <t>2-955</t>
  </si>
  <si>
    <t xml:space="preserve">Carousel Set 2: Teacher’s Guide </t>
  </si>
  <si>
    <t xml:space="preserve">Carousel Set 2: Picture &amp; Word Cards </t>
  </si>
  <si>
    <t>Carousel Set 2: Lesson Plan Flow Charts</t>
  </si>
  <si>
    <t>2-922</t>
  </si>
  <si>
    <t>2-923</t>
  </si>
  <si>
    <t>2-924</t>
  </si>
  <si>
    <t>2-927</t>
  </si>
  <si>
    <t>2-996</t>
  </si>
  <si>
    <t>2-956</t>
  </si>
  <si>
    <t>Frames for Fluency Teacher’s Guide and Box of Sentence Frames—Sets 1 &amp; 2</t>
  </si>
  <si>
    <t xml:space="preserve">Picture &amp; Word Cards—Sets 1 &amp; 2 </t>
  </si>
  <si>
    <t>2-988</t>
  </si>
  <si>
    <t>2-913</t>
  </si>
  <si>
    <t>Set 1 Tester Class Pack—Grades K-1</t>
  </si>
  <si>
    <t>Set 1 Tester Class Pack—Grades 2-5</t>
  </si>
  <si>
    <t>Set 2 Tester Class Pack—Grades K-1</t>
  </si>
  <si>
    <t>Set 2 Tester Class Pack—Grades 2-5</t>
  </si>
  <si>
    <t>Carousel Program Placement Tests—Grades K-1 (Pkg. of 10)</t>
  </si>
  <si>
    <t>Carousel Set 1 Testers (Units 1-2)—Grades K-1 (Pkg. of 10)</t>
  </si>
  <si>
    <t>Carousel Set 1 Testers (Units 3-4)—Grades K-1 (Pkg. of 10)</t>
  </si>
  <si>
    <t>Carousel Set 2 Testers (Units 5-6)—Grades K-1 (Pkg. of 10)</t>
  </si>
  <si>
    <t>Carousel Set 2 Testers (Units 7-8)—Grades K-1 (Pkg. of 10)</t>
  </si>
  <si>
    <t>Carousel Program Placement Tests—Grades 2-5 (Pkg. of 10)</t>
  </si>
  <si>
    <t>Carousel Set 1 Testers (Units 1-2)—Grades 2-5 (Pkg. of 10)</t>
  </si>
  <si>
    <t>Carousel Set 1 Testers (Units 3-4)—Grades 2-5 (Pkg. of 10)</t>
  </si>
  <si>
    <t>Carousel Set 2 Testers (Units 5-6)—Grades 2-5 (Pkg. of 10)</t>
  </si>
  <si>
    <t>Carousel Set 2 Testers (Units 7-8)—Grades 2-5 (Pkg. of 10)</t>
  </si>
  <si>
    <t>2-970</t>
  </si>
  <si>
    <t>2-980</t>
  </si>
  <si>
    <t>2-971</t>
  </si>
  <si>
    <t>2-981</t>
  </si>
  <si>
    <t>2-974</t>
  </si>
  <si>
    <t>2-975-12</t>
  </si>
  <si>
    <t>2-975-34</t>
  </si>
  <si>
    <t>2-975-56</t>
  </si>
  <si>
    <t>2-975-78</t>
  </si>
  <si>
    <t>2-984</t>
  </si>
  <si>
    <t>2-985-12</t>
  </si>
  <si>
    <t>2-985-34</t>
  </si>
  <si>
    <t>2-985-56</t>
  </si>
  <si>
    <t>2-985-78</t>
  </si>
  <si>
    <t>Frames for Fluency: Sets 1 &amp; 2</t>
  </si>
  <si>
    <t>Frames for Fluency: Set 1</t>
  </si>
  <si>
    <t>Frames for Fluency: Set 2</t>
  </si>
  <si>
    <t>2-989</t>
  </si>
  <si>
    <t>2-991</t>
  </si>
  <si>
    <t>2-992</t>
  </si>
  <si>
    <t>3-081</t>
  </si>
  <si>
    <t>3-082</t>
  </si>
  <si>
    <t>3-083</t>
  </si>
  <si>
    <t>3-084</t>
  </si>
  <si>
    <t>3-085</t>
  </si>
  <si>
    <t>3-086</t>
  </si>
  <si>
    <t>3-087</t>
  </si>
  <si>
    <t>Creative IDEAS, 2nd Ed. Audio Support—CD for Book 1</t>
  </si>
  <si>
    <t>Creative IDEAS, 2nd Ed. Audio Support—CD for Book 2</t>
  </si>
  <si>
    <t>Creative IDEAS, 2nd Ed. Audio Support—CD for Book 3</t>
  </si>
  <si>
    <t>Creative IDEAS, 2nd Ed. Audio Support—CD for Book 4</t>
  </si>
  <si>
    <t>Creative IDEAS, 2nd Ed. Audio Support—CD for Book 5</t>
  </si>
  <si>
    <t>Creative IDEAS, 2nd Ed. Audio Support—CD for Book 7</t>
  </si>
  <si>
    <t>Champion of IDEAS: Teacher Set—Yellow Level</t>
  </si>
  <si>
    <t>Champion of IDEAS: Student Set—Red Level</t>
  </si>
  <si>
    <t>Champion of IDEAS: Student Set—Blue Level</t>
  </si>
  <si>
    <t>Champion of IDEAS: Student Set—Yellow Level</t>
  </si>
  <si>
    <t>3-450</t>
  </si>
  <si>
    <t>3-389</t>
  </si>
  <si>
    <t>3-432</t>
  </si>
  <si>
    <t>3-451</t>
  </si>
  <si>
    <t>Red Level: Reader</t>
  </si>
  <si>
    <t>Red Level: Writer</t>
  </si>
  <si>
    <t>Red Level: Tester</t>
  </si>
  <si>
    <t xml:space="preserve">Red Level: Language Progress Cards (pkg. of 25) </t>
  </si>
  <si>
    <t>Blue Level: Reader</t>
  </si>
  <si>
    <t>Blue Level: Writer</t>
  </si>
  <si>
    <t>Blue Level: Tester</t>
  </si>
  <si>
    <t>Blue Level: Library (Set of 2 Books)</t>
  </si>
  <si>
    <t>Blue Level: Language Progress Cards (pkg. of 25)</t>
  </si>
  <si>
    <t>Yellow Level: Reader</t>
  </si>
  <si>
    <t>Yellow Level: Writer</t>
  </si>
  <si>
    <t>Yellow Level: Tester</t>
  </si>
  <si>
    <t>Yellow Level: Language Progress Cards (pkg. of 25)</t>
  </si>
  <si>
    <t>3-379</t>
  </si>
  <si>
    <t>3-378</t>
  </si>
  <si>
    <t>3-381</t>
  </si>
  <si>
    <t>3-380</t>
  </si>
  <si>
    <t>3-400</t>
  </si>
  <si>
    <t>3-384</t>
  </si>
  <si>
    <t>3-394</t>
  </si>
  <si>
    <t>3-425</t>
  </si>
  <si>
    <t>3-426</t>
  </si>
  <si>
    <t>3-427</t>
  </si>
  <si>
    <t>3-428</t>
  </si>
  <si>
    <t>3-433</t>
  </si>
  <si>
    <t>3-435</t>
  </si>
  <si>
    <t>3-452</t>
  </si>
  <si>
    <t>3-453</t>
  </si>
  <si>
    <t>3-454</t>
  </si>
  <si>
    <t>3-455</t>
  </si>
  <si>
    <t>3-458</t>
  </si>
  <si>
    <t>Explore America—Student Textbooks (Unit Set: Books 1-7)</t>
  </si>
  <si>
    <t>Explore America—Book 1: The Land and People Before Columbus</t>
  </si>
  <si>
    <t>Explore America—Book 2: The Age of Exploration</t>
  </si>
  <si>
    <t>Explore America—Book 3: Settling the English Colonies</t>
  </si>
  <si>
    <t>Explore America—Book 4: The War for Independence</t>
  </si>
  <si>
    <t>Explore America—Book 5: The Westward Movement</t>
  </si>
  <si>
    <t>Explore America—Book 6: People in the Young Republic</t>
  </si>
  <si>
    <t>Explore America—Book 7: The American People Then and Now</t>
  </si>
  <si>
    <t>Explore America—Book 8: The 20th Century</t>
  </si>
  <si>
    <t>PriceTrigger1</t>
  </si>
  <si>
    <t>PriceTrigger21</t>
  </si>
  <si>
    <t>Explore the Ancient World—Student Textbook</t>
  </si>
  <si>
    <t>Explore the Ancient World—Historical Anthology</t>
  </si>
  <si>
    <t>Explore World History—Student Textbook</t>
  </si>
  <si>
    <t>Explore World History—Historical Anthology</t>
  </si>
  <si>
    <t>Explore  the United States—Student Textbook</t>
  </si>
  <si>
    <t>Renaissance Artists Who Inspired the World</t>
  </si>
  <si>
    <t>Women Who Ruled</t>
  </si>
  <si>
    <t>Writers Who Inspired the World</t>
  </si>
  <si>
    <t>Leaders Who Changed the World</t>
  </si>
  <si>
    <t>Daring Explorers Who Sailed the Oceans</t>
  </si>
  <si>
    <t>African American Writers Who Inspired Change</t>
  </si>
  <si>
    <t>2-749</t>
  </si>
  <si>
    <t>2-750</t>
  </si>
  <si>
    <t>2-751</t>
  </si>
  <si>
    <t>2-753</t>
  </si>
  <si>
    <t>2-754</t>
  </si>
  <si>
    <t xml:space="preserve">Language Progress Cards (25) </t>
  </si>
  <si>
    <t xml:space="preserve">Tote Bag </t>
  </si>
  <si>
    <t>PriceTrigger10</t>
  </si>
  <si>
    <t>1-483-09</t>
  </si>
  <si>
    <t>it1</t>
  </si>
  <si>
    <t>it2</t>
  </si>
  <si>
    <t>it3</t>
  </si>
  <si>
    <t>it4</t>
  </si>
  <si>
    <t>it5</t>
  </si>
  <si>
    <t>it6</t>
  </si>
  <si>
    <t>it7</t>
  </si>
  <si>
    <t>it8</t>
  </si>
  <si>
    <t>it9</t>
  </si>
  <si>
    <t>it10</t>
  </si>
  <si>
    <t>it11</t>
  </si>
  <si>
    <t>it12</t>
  </si>
  <si>
    <t>it13</t>
  </si>
  <si>
    <t>it14</t>
  </si>
  <si>
    <t>it15</t>
  </si>
  <si>
    <t>it16</t>
  </si>
  <si>
    <t>it17</t>
  </si>
  <si>
    <t>it18</t>
  </si>
  <si>
    <t>it19</t>
  </si>
  <si>
    <t>it20</t>
  </si>
  <si>
    <t>it21</t>
  </si>
  <si>
    <t>it22</t>
  </si>
  <si>
    <t>it23</t>
  </si>
  <si>
    <t>it24</t>
  </si>
  <si>
    <t>it25</t>
  </si>
  <si>
    <t>it26</t>
  </si>
  <si>
    <t>it27</t>
  </si>
  <si>
    <t>it28</t>
  </si>
  <si>
    <t>itcount</t>
  </si>
  <si>
    <t>EffPrice</t>
  </si>
  <si>
    <t>trigger</t>
  </si>
  <si>
    <t>2-752</t>
  </si>
  <si>
    <t>Frames for Fluency Teacher’s Guide and Box of Sentence Frames—Set 1</t>
  </si>
  <si>
    <t>Frames for Fluency Teacher’s Guide and Box of Sentence Frames—Set 2</t>
  </si>
  <si>
    <t>ONLIPT-O</t>
  </si>
  <si>
    <t>SPLSRV</t>
  </si>
  <si>
    <t>Online IPT Setup Charge (Special Services)</t>
  </si>
  <si>
    <t>Tester 1DQ</t>
  </si>
  <si>
    <t>Tester 2DQ</t>
  </si>
  <si>
    <t>Tester 2Q</t>
  </si>
  <si>
    <t>Tester 1Q</t>
  </si>
  <si>
    <t>K-1</t>
  </si>
  <si>
    <t>2-5</t>
  </si>
  <si>
    <t>Discounted</t>
  </si>
  <si>
    <t>Full Price</t>
  </si>
  <si>
    <t>Totals</t>
  </si>
  <si>
    <t>1-714-990-4332</t>
  </si>
  <si>
    <t>2-967</t>
  </si>
  <si>
    <t>ONLIPT-RW</t>
  </si>
  <si>
    <t>Card Number:</t>
  </si>
  <si>
    <t>E-mail:</t>
  </si>
  <si>
    <t>1-600-15</t>
  </si>
  <si>
    <t>1-602-15</t>
  </si>
  <si>
    <t>1-605-15</t>
  </si>
  <si>
    <t>1-606-15</t>
  </si>
  <si>
    <t>1-625-15</t>
  </si>
  <si>
    <t>1-627-15</t>
  </si>
  <si>
    <t>1-630-15</t>
  </si>
  <si>
    <t>1-631-15</t>
  </si>
  <si>
    <t>1-607-15</t>
  </si>
  <si>
    <t>1-650-15</t>
  </si>
  <si>
    <t>1-651-15</t>
  </si>
  <si>
    <t>1-653-15</t>
  </si>
  <si>
    <t>1-655-15</t>
  </si>
  <si>
    <t>1-660-15</t>
  </si>
  <si>
    <t>1-661-15</t>
  </si>
  <si>
    <t>1-662-15</t>
  </si>
  <si>
    <t>1-664-15</t>
  </si>
  <si>
    <t>1-652-15</t>
  </si>
  <si>
    <t>1-632-15</t>
  </si>
  <si>
    <t>1-680-15</t>
  </si>
  <si>
    <t>1-681-15</t>
  </si>
  <si>
    <t>1-683-15</t>
  </si>
  <si>
    <t>1-685-15</t>
  </si>
  <si>
    <t>1-690-15</t>
  </si>
  <si>
    <t>1-691-15</t>
  </si>
  <si>
    <t>1-692-15</t>
  </si>
  <si>
    <t>1-694-15</t>
  </si>
  <si>
    <t>1-682-15</t>
  </si>
  <si>
    <t>1-687-15</t>
  </si>
  <si>
    <t>1-560-15</t>
  </si>
  <si>
    <t>1-561-15</t>
  </si>
  <si>
    <t>1-562-15</t>
  </si>
  <si>
    <t>1-563-15</t>
  </si>
  <si>
    <t>1-564-15</t>
  </si>
  <si>
    <t xml:space="preserve">Carousel Set 1: 23 Literature Books </t>
  </si>
  <si>
    <t>ONLIPT-R</t>
  </si>
  <si>
    <t>ONLIPT-W</t>
  </si>
  <si>
    <t>1-495-09</t>
  </si>
  <si>
    <t>1-595-09</t>
  </si>
  <si>
    <t>Explore America—Historical Anthology</t>
  </si>
  <si>
    <t>3-500</t>
  </si>
  <si>
    <t>3-501</t>
  </si>
  <si>
    <t>3-510</t>
  </si>
  <si>
    <t>1-481-16</t>
  </si>
  <si>
    <t>1-520-16</t>
  </si>
  <si>
    <t>1-523-16</t>
  </si>
  <si>
    <t>1-526-16</t>
  </si>
  <si>
    <t>1-540-16</t>
  </si>
  <si>
    <t>1-546-16</t>
  </si>
  <si>
    <t>1-543-16</t>
  </si>
  <si>
    <t>1-441-16</t>
  </si>
  <si>
    <t>1-442-16</t>
  </si>
  <si>
    <t>1-443-16</t>
  </si>
  <si>
    <t>1-528-16</t>
  </si>
  <si>
    <t>1-519-16</t>
  </si>
  <si>
    <t>1-451-16</t>
  </si>
  <si>
    <t>1-452-16</t>
  </si>
  <si>
    <t>1-453-16</t>
  </si>
  <si>
    <t>1-044-16</t>
  </si>
  <si>
    <t>1-444-16</t>
  </si>
  <si>
    <t>1-501-16</t>
  </si>
  <si>
    <t>1-361-16</t>
  </si>
  <si>
    <t>1-363-16</t>
  </si>
  <si>
    <t>1-364-16</t>
  </si>
  <si>
    <t>1-365-16</t>
  </si>
  <si>
    <t>1-362-16</t>
  </si>
  <si>
    <t>1-381-16</t>
  </si>
  <si>
    <t>1-382-16</t>
  </si>
  <si>
    <t>1-383-16</t>
  </si>
  <si>
    <t>1-384-16</t>
  </si>
  <si>
    <t>1-385-16</t>
  </si>
  <si>
    <t>1-550-16</t>
  </si>
  <si>
    <t>1-551-16</t>
  </si>
  <si>
    <t>1-552-16</t>
  </si>
  <si>
    <t>1-553-16</t>
  </si>
  <si>
    <t>1-554-16</t>
  </si>
  <si>
    <t>IPT Early Literacy English, 4th ed., Test Set w/Test Booklets [Grades K-1]</t>
  </si>
  <si>
    <t>IPT Early Literacy English, 4th ed. Reading Test Booklets (50) [Grades K-1]</t>
  </si>
  <si>
    <t>IPT Early Literacy English, 4th ed. Writing Test Booklets (50) [Grades K-1]</t>
  </si>
  <si>
    <t>IPT Early Literacy English, 4th ed. Examiner’s Manual [Grades K-1]</t>
  </si>
  <si>
    <t>IPT Early Literacy English, 4th ed. Technical Manual [Grades K-1]</t>
  </si>
  <si>
    <t>1-281-16</t>
  </si>
  <si>
    <t>1-282-16</t>
  </si>
  <si>
    <t>1-283-16</t>
  </si>
  <si>
    <t>1-284-16</t>
  </si>
  <si>
    <t>1-285-16</t>
  </si>
  <si>
    <t>1-291-16</t>
  </si>
  <si>
    <t>1-292-16</t>
  </si>
  <si>
    <t>1-293-16</t>
  </si>
  <si>
    <t>1-295-16</t>
  </si>
  <si>
    <t>1-296-16</t>
  </si>
  <si>
    <t>1-286-16</t>
  </si>
  <si>
    <t>1-301-16</t>
  </si>
  <si>
    <t>1-302-16</t>
  </si>
  <si>
    <t>1-303-16</t>
  </si>
  <si>
    <t>1-305-16</t>
  </si>
  <si>
    <t>1-306-16</t>
  </si>
  <si>
    <t>1-307-16</t>
  </si>
  <si>
    <t>UPS Ground Service</t>
  </si>
  <si>
    <t>2-990-02</t>
  </si>
  <si>
    <r>
      <t>Go English</t>
    </r>
    <r>
      <rPr>
        <vertAlign val="subscript"/>
        <sz val="10"/>
        <rFont val="Arial"/>
        <family val="2"/>
      </rPr>
      <t>2</t>
    </r>
    <r>
      <rPr>
        <sz val="10"/>
        <rFont val="Arial"/>
        <family val="2"/>
      </rPr>
      <t xml:space="preserve">! Forms and Functions Charts Set 2nd Ed. </t>
    </r>
  </si>
  <si>
    <t>2-999-03</t>
  </si>
  <si>
    <r>
      <t>Go Spanish</t>
    </r>
    <r>
      <rPr>
        <vertAlign val="subscript"/>
        <sz val="10"/>
        <rFont val="Arial"/>
        <family val="2"/>
      </rPr>
      <t>2</t>
    </r>
    <r>
      <rPr>
        <sz val="10"/>
        <rFont val="Arial"/>
        <family val="2"/>
      </rPr>
      <t>! Forms and Functions Charts (3rd Ed)</t>
    </r>
  </si>
  <si>
    <t>Hands-On English K-1 Student Picture Cards</t>
  </si>
  <si>
    <t>Hands-On English K-1 Kit</t>
  </si>
  <si>
    <t xml:space="preserve">EnglishMats Kit (mats 1-10 &amp; Instruction Guide) </t>
  </si>
  <si>
    <t>3-515-RN</t>
  </si>
  <si>
    <t>OnlineIPT-Reading &amp; Writing Bk of 50 Test Credits</t>
  </si>
  <si>
    <t>Online IPT-Oral Bk of 50 Test Credits</t>
  </si>
  <si>
    <t>OnlineIPT Reading Bk of 50 Test Credits</t>
  </si>
  <si>
    <t>OnlineIPT Writing Bk of 50 Test Credits</t>
  </si>
  <si>
    <t>Hands-On English set of 5 TGs (A-E), 1 program guide, 1 book rack</t>
  </si>
  <si>
    <t>Carousel Set 1: Resource Book with digital access</t>
  </si>
  <si>
    <t>Carousel Set 2: Resource Book with digital access</t>
  </si>
  <si>
    <t>Creative IDEAS, 2nd Ed.—Book 1 (Pkg. of 10) with online audio support</t>
  </si>
  <si>
    <t>Creative IDEAS, 2nd Ed.—Book 2 (Pkg. of 10) with online audio support</t>
  </si>
  <si>
    <t>Creative IDEAS, 2nd Ed.—Book 3 (Pkg. of 10) with online audio support</t>
  </si>
  <si>
    <t>Creative IDEAS, 2nd Ed.—Book 4 (Pkg. of 10) with online audio support</t>
  </si>
  <si>
    <t>Creative IDEAS, 2nd Ed.—Book 5 (Pkg. of 10) with online audio support</t>
  </si>
  <si>
    <t>Creative IDEAS, 2nd Ed.—Book 6 (Pkg. of 10) with online audio support</t>
  </si>
  <si>
    <t>Creative IDEAS, 2nd Ed.—Book 7 (Pkg. of 10) with online audio support</t>
  </si>
  <si>
    <t xml:space="preserve">Carousel Set 1: Online Transparencies (41) </t>
  </si>
  <si>
    <t>Carousel Set 2: Online Transparencies (40)</t>
  </si>
  <si>
    <t>Pre-IPT Oral English, 5th ed. Test Set w/Test Booklets [3, 4 &amp; 5 Year Olds]</t>
  </si>
  <si>
    <t>IPT I Oral English, 2nd ed. Form G Test Set w/Test Booklets [Grades K-6]</t>
  </si>
  <si>
    <t>IPT I Oral English, 2nd ed. Form G Test Booklets (50) [Grades K-6]</t>
  </si>
  <si>
    <t>IPT I Oral English, 2nd ed. Form G Test Pictures [Grades K-6]</t>
  </si>
  <si>
    <t>IPT I Oral English, 2nd ed. Form H Test Set w/Test Booklets [Grades K-6]</t>
  </si>
  <si>
    <t>IPT I Oral English, 2nd ed. Form H Test Booklets (50) [Grades K-6]</t>
  </si>
  <si>
    <t>IPT I Oral English, 2nd ed. Form H Test Pictures [Grades K-6]</t>
  </si>
  <si>
    <t>IPT I Oral English, 2nd ed. Forms G &amp; H Examiner’s Manual [Grades K-6]</t>
  </si>
  <si>
    <t>IPT I Oral English, 5th ed. Forms G &amp; H Technical Manual [Grades K-6]</t>
  </si>
  <si>
    <t>IPT II Oral English, 2nd ed. Form E Test Set w/Test Booklets [Grades 6-12]</t>
  </si>
  <si>
    <t>IPT II Oral English, 2nd ed. Form E Test Booklets (50) [Grades 6-12]</t>
  </si>
  <si>
    <t>IPT II Oral English, 2nd ed. Form E Test Pictures [Grades 6-12]</t>
  </si>
  <si>
    <t>IPT II Oral English, 2nd ed. Form F Test Set w/Test Booklets [Grades 6-12]</t>
  </si>
  <si>
    <t>IPT II Oral English, 2nd ed. Form F Test Booklets (50) [Grades 6-12]</t>
  </si>
  <si>
    <t>IPT II Oral English, 2nd ed. Form F Test Pictures [Grades 6-12]</t>
  </si>
  <si>
    <t>IPT II Oral English, 2nd ed. Forms E &amp; F Examiner’s Manual [Grades 6-12]</t>
  </si>
  <si>
    <t>IPT II Oral English, 2nd ed. Forms E &amp; F Technical Manual [Grades 6-12]</t>
  </si>
  <si>
    <t>Pre-IPT Oral Spanish, 5th ed. Test Set w/Test Booklets [3, 4 &amp; 5 Year Olds]</t>
  </si>
  <si>
    <t>IPT I Oral Spanish, 5th ed. Test Set w/Test Booklets [Grades K-6]</t>
  </si>
  <si>
    <t>IPT I Oral Spanish, 5th ed. Test Booklets (50) [Grades K-6]</t>
  </si>
  <si>
    <t>IPT I Oral Spanish, 5th ed. Test Pictures [Grades K-6]</t>
  </si>
  <si>
    <t>IPT I Oral Spanish, 5th ed. Examiner’s Manual [Grades K-6]</t>
  </si>
  <si>
    <t>IPT I Oral Spanish, 5th ed. Technical Manual [Grades K-6]</t>
  </si>
  <si>
    <t>IPT II Oral Spanish, 5th ed. Test Set w/Test Booklets [Grades 6-12]</t>
  </si>
  <si>
    <t>IPT II Oral Spanish, 5th ed. Test Booklets (50) [Grades 6-12]</t>
  </si>
  <si>
    <t>IPT II Oral Spanish, 5th ed. Test Pictures [Grades 6-12]</t>
  </si>
  <si>
    <t>IPT II Oral Spanish, 5th ed. Examiner’s Manual [Grades 6-12]</t>
  </si>
  <si>
    <t>IPT II Oral Spanish, 5th ed. Technical Manual [Grades 6-12]</t>
  </si>
  <si>
    <t>IPT 2 R&amp;W English, Form C Reading Test Answer Sheet Scoring Template [Grades 4-6]</t>
  </si>
  <si>
    <t>IPT 2 R&amp;W English, Form D Reading Test Answer Sheet Scoring Template [Grades 4-6]</t>
  </si>
  <si>
    <t>IPT 3 R&amp;W English, Form C Reading Test Answer Sheet Scoring Template [Grades 7-12]</t>
  </si>
  <si>
    <t>IPT 3 R&amp;W English, Form D Reading Test Answer Sheet Scoring Template [Grades 7-12]</t>
  </si>
  <si>
    <t>IPT Early Literacy Spanish, 2nd ed. Test Set w/Test Booklets [Grades K-1]</t>
  </si>
  <si>
    <t>IPT Early Literacy Spanish, 2nd ed. Reading Test Booklets (50) [Grades K-1]</t>
  </si>
  <si>
    <t>IPT Early Literacy Spanish, 2nd ed. Writing Test Booklets (50) [Grades K-1]</t>
  </si>
  <si>
    <t>IPT Early Literacy Spanish, 2nd ed. Examiner’s Manual [Grades K-1]</t>
  </si>
  <si>
    <t>IPT Early Literacy Spanish, 2nd ed. Technical Manual [Grades K-1]</t>
  </si>
  <si>
    <t>IPT 3 R&amp;W English, 3rd ed. Forms C &amp; D Technical Manual [Grades 7-12]</t>
  </si>
  <si>
    <t>IPT R&amp;W English, Forms 3C &amp; 3D 3rd ed. Reading Test Answer Sheets (50) [Grades 7-12]</t>
  </si>
  <si>
    <t>IPT 3 R&amp;W English, 3rd ed. Form D Examiner’s Manual [Grades 7-12]</t>
  </si>
  <si>
    <t>IPT 3 R&amp;W English, 3rd ed. Form D Writing Test Booklets (50) [Grades 7-12]</t>
  </si>
  <si>
    <t>IPT 3 R&amp;W English, 3rd ed. Form D Reading Test Booklets (50) [Grades 7-12]</t>
  </si>
  <si>
    <t>IPT 3 R&amp;W English, 3rd ed. Form D Test Set [Grades 7-12]</t>
  </si>
  <si>
    <t>IPT 3 R&amp;W English, 3rd ed. Form C Examiner’s Manual [Grades 7-12]</t>
  </si>
  <si>
    <t>IPT 3 R&amp;W English, 3rd ed. Form C Writing Test Booklets (50) [Grades 7-12]</t>
  </si>
  <si>
    <t>IPT 3 R&amp;W English, 3rd ed. Form C Reading Test Booklets (50) [Grades 7-12]</t>
  </si>
  <si>
    <t>IPT 3 R&amp;W English, 3rd ed. Form C Test Set [Grades 7-12]</t>
  </si>
  <si>
    <t>IPT 2 R&amp;W English, 3rd ed. Forms C &amp; D Technical Manual [Grades 4-6]</t>
  </si>
  <si>
    <t>IPT R&amp;W English, Forms 2C &amp; 2D 3rd ed. Reading Test Answer Sheets (50) [Grades 4-6]</t>
  </si>
  <si>
    <t>IPT 2 R&amp;W English, 3rd ed. Form D Examiner’s Manual [Grades 4-6]</t>
  </si>
  <si>
    <t>IPT 2 R&amp;W English, 3rd ed. Form D Writing Test Booklets (50) [Grades 4-6]</t>
  </si>
  <si>
    <t>IPT 2 R&amp;W English, 3rd ed. Form D Reading Test Booklets (50) [Grades 4-6]</t>
  </si>
  <si>
    <t>IPT 2 R&amp;W English, 3rd ed. Form D Test Set [Grades 4-6]</t>
  </si>
  <si>
    <t>IPT 2 R&amp;W English, 3rd ed. Form C Examiner’s Manual [Grades 4-6]</t>
  </si>
  <si>
    <t>IPT 2 R&amp;W English, 3rd ed. Form C Writing Test Booklets (50) [Grades 4-6]</t>
  </si>
  <si>
    <t>IPT 2 R&amp;W English, 3rd ed. Form C Reading Test Booklets (50) [Grades 4-6]</t>
  </si>
  <si>
    <t>IPT 2 R&amp;W English, 3rd ed. Form C Test Set [Grades 4-6]</t>
  </si>
  <si>
    <t>IPT 1 R&amp;W English, 3rd ed. Forms C &amp; D Technical Manual [Grades 2-3]</t>
  </si>
  <si>
    <t>IPT 1 R&amp;W English, 3rd ed. Form D Examiner’s Manual [Grades 2-3]</t>
  </si>
  <si>
    <t>IPT 1 R&amp;W English, 3rd ed. Form D Writing Test Booklets (50) [Grades 2-3]</t>
  </si>
  <si>
    <t>IPT 1 R&amp;W English, 3rd ed. Form C Examiner’s Manual [Grades 2-3]</t>
  </si>
  <si>
    <t>IPT 1 R&amp;W English, 3rd ed. Form C Writing Test Booklets (50) [Grades 2-3]</t>
  </si>
  <si>
    <t>IPT 1 R&amp;W English, 3rd ed. Form D Reading Test Booklets (50) [Gr. 2-3]</t>
  </si>
  <si>
    <t>IPT 1 R&amp;W English, 3rd ed. Form D Test Set [Gr. 2-3]</t>
  </si>
  <si>
    <t>IPT 1 R&amp;W English, 3rd ed. Form C  Reading Test Bks. (50) [Grades 2-3]</t>
  </si>
  <si>
    <t>IPT 1 R&amp;W English, 3rd ed. Form C Test Set [Gr. 2-3]</t>
  </si>
  <si>
    <t>IPT 3 R&amp;W Spanish, 5th Ed. Technical Manual [Grades 7-12]</t>
  </si>
  <si>
    <t>IPT 3 R&amp;W Spanish, 5th Ed. Examiner’s Manual [Grades 7-12]</t>
  </si>
  <si>
    <t>IPT 3 R&amp;W Spanish, 4th Ed. Reading Test Answer Sheet Scoring Template [Grades 7-12]</t>
  </si>
  <si>
    <t>IPT 3 R&amp;W Spanish, 5th Ed. Writing Test Booklets (50) [Grades 7-12]</t>
  </si>
  <si>
    <t>IPT 3 R&amp;W Spanish, 5th Ed.  Reading Test Answer Sheets (50) [Grades 7-12]</t>
  </si>
  <si>
    <t>IPT 3 R&amp;W Spanish, 5th Ed. Reading Test Booklets (50) [Grades 7-12]</t>
  </si>
  <si>
    <t>IPT 3 R&amp;W Spanish, 5th Ed. Test Set [Grades 7-12]</t>
  </si>
  <si>
    <t>IPT 2 R&amp;W Spanish, 5th Ed. Technical Manual [Grades 4-6]</t>
  </si>
  <si>
    <t>IPT 2 R&amp;W Spanish, 5th Ed. Examiner’s Manual [Grades 4-6]</t>
  </si>
  <si>
    <t>IPT 2 R&amp;W Spanish, 4th Ed. Reading Test Answer Sheet Scoring Template [Grades 4-6]</t>
  </si>
  <si>
    <t>IPT 2 R&amp;W Spanish, 5th Ed. Writing Test Booklets (50) [Grades 4-6]</t>
  </si>
  <si>
    <t>IPT 2 R&amp;W Spanish, 5th Ed. Reading Test Booklets (50) [Grades 4-6]</t>
  </si>
  <si>
    <t>IPT 2 R&amp;W Spanish, 5th Ed. Test Set [Grades 4-6]</t>
  </si>
  <si>
    <t>IPT 2 R&amp;W Spanish, 5th Ed. Reading Test Answer Sheets (50) [Grades 4-6]</t>
  </si>
  <si>
    <t>IPT 1 R&amp;W Spanish, 5th Ed. Technical Manual [Grades 2-3]</t>
  </si>
  <si>
    <t>IPT 1 R&amp;W Spanish, 5th Ed. Examiner’s Manual [Grades 2-3]</t>
  </si>
  <si>
    <t>IPT 1 R&amp;W Spanish, 5th Ed. Writing Test Booklets (50) [Grades 2-3]</t>
  </si>
  <si>
    <t>IPT 1 R&amp;W Spanish, 5th Ed. Reading Test Booklets (50) [Grades 2-3]</t>
  </si>
  <si>
    <t>IPT 1 R&amp;W Spanish, 5th Ed. Test Set [Gr. 2-3]</t>
  </si>
  <si>
    <t>Frames for Fluency - Teachers Guide Set 1</t>
  </si>
  <si>
    <t>Frames for Fluency - Teachers Guide Set 2</t>
  </si>
  <si>
    <t>Onsite Product Training</t>
  </si>
  <si>
    <t>TRAIN</t>
  </si>
  <si>
    <t>TRAVEL</t>
  </si>
  <si>
    <t>Travel Expenses</t>
  </si>
  <si>
    <t>1-483-19</t>
  </si>
  <si>
    <t>IPT English Story Pieces and Box</t>
  </si>
  <si>
    <t>IPT Story Board</t>
  </si>
  <si>
    <t>IPT Spanish Story Pieces and Box</t>
  </si>
  <si>
    <t>LL-CHA-TER</t>
  </si>
  <si>
    <t>LL-CHA-TEB</t>
  </si>
  <si>
    <t>LL-CHA-TERB</t>
  </si>
  <si>
    <t>LL-CHA-ST</t>
  </si>
  <si>
    <t>LL-CHA-REN</t>
  </si>
  <si>
    <t>Digital Champion Teacher Red Set (1 year)</t>
  </si>
  <si>
    <t>Digital Champion Teacher Blue Set (1 year)</t>
  </si>
  <si>
    <t>Digital Champion Teacher Red &amp; Blue Combo Set (1 year)</t>
  </si>
  <si>
    <t>Digital Champion Teacher Renewal (1 year)</t>
  </si>
  <si>
    <t>Digital Champion Student License (1 year)</t>
  </si>
  <si>
    <t>1-800-321-4332/</t>
  </si>
  <si>
    <t>Exp. Date:</t>
  </si>
  <si>
    <t>For faster service, see Shipping &amp; Handling choices above. Please note minimum shipping charges.
* These charges are approximate. If percentages noted above do not cover actual shipping charges, actual shipping plus handling will be charged. AK, HI, and foreign orders will be billed actual shipping charges plus 3.5% handling.</t>
  </si>
  <si>
    <t>ALL ORDERS F.O.B. SHIPPING POINT. Destination orders will not be accepted and will be returned.
Please add Shipping &amp; Handling charges as specified so that the order may be shipped promptly.
Most orders are shipped within five working days after receipt and verfification.</t>
  </si>
  <si>
    <t>www.ballard-tighe.com     •     phone 1.800.321.4332     •      fax 714.255.9828     •     info@ballard-tighe.com</t>
  </si>
  <si>
    <t xml:space="preserve">SPECIAL ITEMS AND INSTRUCTIONS </t>
  </si>
  <si>
    <t>3-390</t>
  </si>
  <si>
    <t>Creative IDEAS, 2nd Ed. Audio Support—CD for Book 6</t>
  </si>
  <si>
    <t>Creative IDEAS, 2nd Ed. Audio Support—CD for Book 8</t>
  </si>
  <si>
    <t>Creative Beats:  Online access with downloadable Lyric Sheets</t>
  </si>
  <si>
    <t>2-039-02</t>
  </si>
  <si>
    <t>2-064</t>
  </si>
  <si>
    <t>3-431</t>
  </si>
  <si>
    <t xml:space="preserve">Picture Dictionary 1 </t>
  </si>
  <si>
    <t xml:space="preserve">Picture Dictionary 2 </t>
  </si>
  <si>
    <t xml:space="preserve">Dictionary 3 </t>
  </si>
  <si>
    <t>Champion of IDEAS: Teacher Set—Red Level</t>
  </si>
  <si>
    <t>Champion of IDEAS: Teacher Set—Blue Level</t>
  </si>
  <si>
    <t>3-090</t>
  </si>
  <si>
    <t>Blue Level: Teacher’s Guide</t>
  </si>
  <si>
    <t>Yellow Level: Teacher’s Guide</t>
  </si>
  <si>
    <t>Red Level: Teacher’s Guide</t>
  </si>
  <si>
    <t>-0-0-0-0-0-</t>
  </si>
  <si>
    <t>(insert new itmes above this line)</t>
  </si>
  <si>
    <t>PRORATE</t>
  </si>
  <si>
    <t>Discontinued</t>
  </si>
  <si>
    <t>Bundle discount</t>
  </si>
  <si>
    <t>Quantity discount</t>
  </si>
  <si>
    <t>SETUP</t>
  </si>
  <si>
    <t>Setup Fee</t>
  </si>
  <si>
    <t>3-385</t>
  </si>
  <si>
    <t>Frames for Fluency: Sets 1 &amp; 2 (bundled with Champion)</t>
  </si>
  <si>
    <t>IPT Early Childhood English Story Board</t>
  </si>
  <si>
    <t>2-063-03</t>
  </si>
  <si>
    <t>2-905-05</t>
  </si>
  <si>
    <t>Set 1 Theme Pictures, Fifth Edition</t>
  </si>
  <si>
    <t>Hands-On English e-Port Renewal</t>
  </si>
  <si>
    <t>Hands-On English e-Port + set of 5 TGs (A-E), 1 program guide, 1 book rack</t>
  </si>
  <si>
    <t>3-520</t>
  </si>
  <si>
    <t>3-530</t>
  </si>
  <si>
    <t>3-515</t>
  </si>
  <si>
    <t>LL-CHA-RST</t>
  </si>
  <si>
    <t>Digital Champion Student Renewal (1 year)</t>
  </si>
  <si>
    <t>LL-CHA-RTC</t>
  </si>
  <si>
    <t>LL-CHA-TC</t>
  </si>
  <si>
    <t>Digital Champion Teacher License (1 year)</t>
  </si>
  <si>
    <t>Hands-On English e-Port (1 year)</t>
  </si>
  <si>
    <t>2-925-05</t>
  </si>
  <si>
    <t>Set 2 Theme Pictures, Fifth Edition</t>
  </si>
  <si>
    <t>2-950-05</t>
  </si>
  <si>
    <t>Sets 1 and 2 Theme Pictures, Fifth Edition</t>
  </si>
  <si>
    <t>Price changed</t>
  </si>
  <si>
    <t>No increase</t>
  </si>
  <si>
    <t>(based on quantity tiers)</t>
  </si>
  <si>
    <t>(combined multiple catalog #s to calculate discount)</t>
  </si>
  <si>
    <t>(changed for this fiscal year)</t>
  </si>
  <si>
    <t>Pocket Chart (discontinued)</t>
  </si>
  <si>
    <t>(no price increase this fiscal year</t>
  </si>
  <si>
    <t>(discontinued on or prior to this fiscal year)</t>
  </si>
  <si>
    <t>SPECIAL NOTES:</t>
  </si>
  <si>
    <t>3-390-OR</t>
  </si>
  <si>
    <t>Online Resources</t>
  </si>
  <si>
    <t>1-486-22</t>
  </si>
  <si>
    <t>1-485-22</t>
  </si>
  <si>
    <t>1-482-22</t>
  </si>
  <si>
    <t>1-481-22</t>
  </si>
  <si>
    <t>Pre-IPT Oral English, 6th ed. Test Set w/Test Booklets [3, 4 &amp; 5 Year Olds]</t>
  </si>
  <si>
    <t>Pre-IPT Oral English, 6th ed. Test Booklets (50) [3, 4 &amp; 5 Year Olds]</t>
  </si>
  <si>
    <t>Pre-IPT Oral English, 6th ed. Examiner’s Manual [3, 4 &amp; 5 Year Olds]</t>
  </si>
  <si>
    <t>Pre-IPT Oral English, 6th ed. Technical Manual [3, 4 &amp; 5 Year Olds]</t>
  </si>
  <si>
    <t>Please review your purchase order carefully. Errors in ordering cause delays in processing. For return policy click here. If you need assistance in placing your order, please contact your Educational Sales Consultant or call Ballard &amp; Tighe at 1-800-321-4332</t>
  </si>
  <si>
    <t>If an individual is ordering, a check must accompany order, or you may use your credit card.</t>
  </si>
  <si>
    <t>We Accept: VISA/Master Card/Discover/American Express</t>
  </si>
  <si>
    <t xml:space="preserve">First time OnlineIPT or digital program orders, please contact your Educational Sales Consultant to fill out 
a questionnaire for your online account. Your order cannot be processed without this step. </t>
  </si>
  <si>
    <t>1-501-22</t>
  </si>
  <si>
    <t>1-502-22</t>
  </si>
  <si>
    <t>1-504-22</t>
  </si>
  <si>
    <t>1-505-22</t>
  </si>
  <si>
    <t>Pre-IPT Oral Spanish, 6th ed. Test Set w/Test Booklets [3, 4 &amp; 5 Year Olds]</t>
  </si>
  <si>
    <t>Pre-IPT Oral Spanish, 6th ed. Test Booklets (50) [3, 4 &amp; 5 Year Olds]</t>
  </si>
  <si>
    <t>Pre-IPT Oral Spanish, 6th ed. Examiner’s Manual [3, 4 &amp; 5 Year Olds]</t>
  </si>
  <si>
    <t>Pre-IPT Oral Spanish, 6th ed. Technical Manual [3, 4 &amp; 5 Year Olds]</t>
  </si>
  <si>
    <t xml:space="preserve">Creative IDEAS Book 1, 2nd Ed. (1) </t>
  </si>
  <si>
    <t>3-081-S</t>
  </si>
  <si>
    <t>3-082-S</t>
  </si>
  <si>
    <t>3-083-S</t>
  </si>
  <si>
    <t>3-084-S</t>
  </si>
  <si>
    <t>3-085-S</t>
  </si>
  <si>
    <t>3-086-S</t>
  </si>
  <si>
    <t>3-087-S</t>
  </si>
  <si>
    <t xml:space="preserve">Creative IDEAS Book 2, 2nd Ed. (1) </t>
  </si>
  <si>
    <t xml:space="preserve">Creative IDEAS Book 3, 2nd Ed. (1) </t>
  </si>
  <si>
    <t xml:space="preserve">Creative IDEAS Book 4, 2nd Ed. (1) </t>
  </si>
  <si>
    <t xml:space="preserve">Creative IDEAS Book 5, 2nd Ed. (1) </t>
  </si>
  <si>
    <t xml:space="preserve">Creative IDEAS Book 6, 2nd Ed. (1) </t>
  </si>
  <si>
    <t xml:space="preserve">Creative IDEAS Book 7, 2nd Ed. (1) </t>
  </si>
  <si>
    <t>(discontinued)</t>
  </si>
  <si>
    <t>2-993-2</t>
  </si>
  <si>
    <t>2-994-2</t>
  </si>
  <si>
    <t xml:space="preserve">Carousel Set 2: 20 Literature Books </t>
  </si>
  <si>
    <t>Carousel Sets 1 &amp; 2: 43 Literature Books</t>
  </si>
  <si>
    <t>Hands-on English Small Books</t>
  </si>
  <si>
    <t>3-394-R</t>
  </si>
  <si>
    <t>3-394-B</t>
  </si>
  <si>
    <t>3-394-Y</t>
  </si>
  <si>
    <t>Champion Red Level Bag</t>
  </si>
  <si>
    <t>Champion Blue Level Bag</t>
  </si>
  <si>
    <t>Champion Yellow Level Bag</t>
  </si>
  <si>
    <t>3-514-SB</t>
  </si>
  <si>
    <t>3-502</t>
  </si>
  <si>
    <t>3-504</t>
  </si>
  <si>
    <t>3-505</t>
  </si>
  <si>
    <t>3-514-BB</t>
  </si>
  <si>
    <t>Hands-On English Big Books (1-5)</t>
  </si>
  <si>
    <t>Hands-On English Sentence Frames</t>
  </si>
  <si>
    <t>Hands-On English PW Cards</t>
  </si>
  <si>
    <t>Hands-On English Resource Master (Printables &amp; Assessments)</t>
  </si>
  <si>
    <t xml:space="preserve"> Street:</t>
  </si>
  <si>
    <t xml:space="preserve"> City:</t>
  </si>
  <si>
    <t xml:space="preserve"> State:</t>
  </si>
  <si>
    <t xml:space="preserve"> Zip:</t>
  </si>
  <si>
    <t>Mail Orders/Checks To:</t>
  </si>
  <si>
    <t>Call in Your Order To:</t>
  </si>
  <si>
    <t>Fax Orders To:</t>
  </si>
  <si>
    <t>International Customers</t>
  </si>
  <si>
    <t>Name:</t>
  </si>
  <si>
    <t>Email:</t>
  </si>
  <si>
    <r>
      <t>Sales Tax</t>
    </r>
    <r>
      <rPr>
        <sz val="8"/>
        <rFont val="Arial"/>
        <family val="2"/>
      </rPr>
      <t xml:space="preserve"> as appropriate (CA &amp; WA only)</t>
    </r>
  </si>
  <si>
    <r>
      <t xml:space="preserve">Shipping &amp; Handling 
</t>
    </r>
    <r>
      <rPr>
        <sz val="8"/>
        <rFont val="Arial"/>
        <family val="2"/>
      </rPr>
      <t xml:space="preserve">as a % of Total, not including sales tax.
</t>
    </r>
    <r>
      <rPr>
        <b/>
        <sz val="8"/>
        <rFont val="Arial"/>
        <family val="2"/>
      </rPr>
      <t>Choose One</t>
    </r>
  </si>
  <si>
    <r>
      <t>UPS 3rd Day Select:</t>
    </r>
    <r>
      <rPr>
        <sz val="8"/>
        <rFont val="Arial"/>
        <family val="2"/>
      </rPr>
      <t xml:space="preserve"> 12%* </t>
    </r>
    <r>
      <rPr>
        <b/>
        <sz val="8"/>
        <rFont val="Arial"/>
        <family val="2"/>
      </rPr>
      <t>(minimum $11.00)</t>
    </r>
  </si>
  <si>
    <r>
      <t>UPS 2nd Day Air:</t>
    </r>
    <r>
      <rPr>
        <sz val="8"/>
        <rFont val="Arial"/>
        <family val="2"/>
      </rPr>
      <t xml:space="preserve"> 15%* </t>
    </r>
    <r>
      <rPr>
        <b/>
        <sz val="8"/>
        <rFont val="Arial"/>
        <family val="2"/>
      </rPr>
      <t>(minimum $16.00)</t>
    </r>
  </si>
  <si>
    <r>
      <t>Next Day Air:</t>
    </r>
    <r>
      <rPr>
        <sz val="8"/>
        <rFont val="Arial"/>
        <family val="2"/>
      </rPr>
      <t xml:space="preserve"> 20%* </t>
    </r>
    <r>
      <rPr>
        <b/>
        <sz val="8"/>
        <rFont val="Arial"/>
        <family val="2"/>
      </rPr>
      <t>(minimum $33.00)</t>
    </r>
  </si>
  <si>
    <r>
      <t>PRODUCT FEEDBACK</t>
    </r>
    <r>
      <rPr>
        <b/>
        <sz val="9"/>
        <color theme="0"/>
        <rFont val="Arial"/>
        <family val="2"/>
      </rPr>
      <t xml:space="preserve"> (person that can provide periodic feedback):</t>
    </r>
  </si>
  <si>
    <t>Prices good until June 30, 2025.</t>
  </si>
  <si>
    <t xml:space="preserve">(Secure payment link will be emailed) </t>
  </si>
  <si>
    <t xml:space="preserve">2024-2025 ORDER FORM </t>
  </si>
  <si>
    <t>Red Level: Library (Set of 5 books)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</si>
</sst>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33" x14ac:knownFonts="1">
    <font>
      <sz val="10"/>
      <name val="Arial"/>
    </font>
    <font>
      <sz val="8"/>
      <name val="Arial"/>
      <family val="2"/>
    </font>
    <font>
      <sz val="9"/>
      <name val="Helvetica Condensed"/>
      <family val="2"/>
    </font>
    <font>
      <sz val="10"/>
      <name val="Helvetica Condensed"/>
      <family val="2"/>
    </font>
    <font>
      <b/>
      <sz val="10"/>
      <name val="Helv"/>
      <family val="2"/>
    </font>
    <font>
      <sz val="9"/>
      <name val="Arial"/>
      <family val="2"/>
    </font>
    <font>
      <sz val="10"/>
      <name val="Arial"/>
      <family val="2"/>
    </font>
    <font>
      <sz val="10"/>
      <name val="Arial"/>
      <family val="2"/>
    </font>
    <font>
      <vertAlign val="subscript"/>
      <sz val="10"/>
      <name val="Arial"/>
      <family val="2"/>
    </font>
    <font>
      <sz val="10"/>
      <name val="Arial"/>
      <family val="2"/>
    </font>
    <font>
      <b/>
      <sz val="12"/>
      <name val="Arial"/>
      <family val="2"/>
    </font>
    <font>
      <u/>
      <sz val="10"/>
      <color theme="10"/>
      <name val="Arial"/>
      <family val="2"/>
    </font>
    <font>
      <sz val="10"/>
      <color rgb="FFFF0000"/>
      <name val="Arial"/>
      <family val="2"/>
    </font>
    <font>
      <sz val="10"/>
      <color rgb="FFA58FEC"/>
      <name val="Arial"/>
      <family val="2"/>
    </font>
    <font>
      <b/>
      <sz val="12"/>
      <color rgb="FFFF0000"/>
      <name val="Arial"/>
      <family val="2"/>
    </font>
    <font>
      <b/>
      <sz val="26"/>
      <color theme="3" tint="0.39997558519241921"/>
      <name val="Calibri"/>
      <family val="2"/>
      <scheme val="minor"/>
    </font>
    <font>
      <b/>
      <sz val="22"/>
      <color theme="3" tint="-0.249977111117893"/>
      <name val="Arial"/>
      <family val="2"/>
    </font>
    <font>
      <sz val="10"/>
      <color theme="1"/>
      <name val="Arial"/>
      <family val="2"/>
    </font>
    <font>
      <b/>
      <sz val="10"/>
      <name val="Arial"/>
      <family val="2"/>
    </font>
    <font>
      <b/>
      <sz val="9"/>
      <name val="Arial"/>
      <family val="2"/>
    </font>
    <font>
      <b/>
      <sz val="8"/>
      <name val="Arial"/>
      <family val="2"/>
    </font>
    <font>
      <sz val="9"/>
      <color theme="1"/>
      <name val="Arial"/>
      <family val="2"/>
    </font>
    <font>
      <sz val="9"/>
      <color theme="1"/>
      <name val="Helvetica Condensed"/>
      <family val="2"/>
    </font>
    <font>
      <sz val="10"/>
      <color theme="1"/>
      <name val="Helvetica Condensed"/>
      <family val="2"/>
    </font>
    <font>
      <b/>
      <sz val="10"/>
      <color theme="1"/>
      <name val="Arial"/>
      <family val="2"/>
    </font>
    <font>
      <b/>
      <sz val="13"/>
      <color theme="1"/>
      <name val="Arial"/>
      <family val="2"/>
    </font>
    <font>
      <b/>
      <sz val="9"/>
      <color theme="1"/>
      <name val="Arial"/>
      <family val="2"/>
    </font>
    <font>
      <b/>
      <sz val="8"/>
      <color theme="1"/>
      <name val="Arial"/>
      <family val="2"/>
    </font>
    <font>
      <sz val="8"/>
      <color theme="1"/>
      <name val="Arial"/>
      <family val="2"/>
    </font>
    <font>
      <b/>
      <sz val="10"/>
      <color theme="0"/>
      <name val="Arial"/>
      <family val="2"/>
    </font>
    <font>
      <b/>
      <sz val="9"/>
      <color theme="0"/>
      <name val="Arial"/>
      <family val="2"/>
    </font>
    <font>
      <b/>
      <sz val="10"/>
      <color theme="0"/>
      <name val="Helv"/>
      <family val="2"/>
    </font>
    <font>
      <sz val="14"/>
      <color theme="1"/>
      <name val="Arial"/>
      <family val="2"/>
    </font>
  </fonts>
  <fills count="14">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249977111117893"/>
        <bgColor rgb="FF000000"/>
      </patternFill>
    </fill>
    <fill>
      <patternFill patternType="solid">
        <fgColor rgb="FFFF8300"/>
        <bgColor indexed="64"/>
      </patternFill>
    </fill>
    <fill>
      <patternFill patternType="solid">
        <fgColor theme="3" tint="0.59999389629810485"/>
        <bgColor indexed="64"/>
      </patternFill>
    </fill>
    <fill>
      <patternFill patternType="solid">
        <fgColor rgb="FFFFFFCC"/>
        <bgColor rgb="FF000000"/>
      </patternFill>
    </fill>
    <fill>
      <patternFill patternType="solid">
        <fgColor rgb="FF92D050"/>
        <bgColor indexed="64"/>
      </patternFill>
    </fill>
    <fill>
      <patternFill patternType="solid">
        <fgColor theme="9"/>
        <bgColor indexed="64"/>
      </patternFill>
    </fill>
    <fill>
      <patternFill patternType="solid">
        <fgColor theme="3" tint="0.79998168889431442"/>
        <bgColor indexed="64"/>
      </patternFill>
    </fill>
    <fill>
      <patternFill patternType="solid">
        <fgColor theme="3"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34998626667073579"/>
      </left>
      <right/>
      <top style="medium">
        <color indexed="64"/>
      </top>
      <bottom/>
      <diagonal/>
    </border>
    <border>
      <left/>
      <right style="thin">
        <color theme="0" tint="-0.34998626667073579"/>
      </right>
      <top style="medium">
        <color indexed="64"/>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style="thin">
        <color indexed="64"/>
      </top>
      <bottom style="thin">
        <color indexed="64"/>
      </bottom>
      <diagonal/>
    </border>
    <border>
      <left style="thin">
        <color theme="0" tint="-0.34998626667073579"/>
      </left>
      <right/>
      <top style="thin">
        <color indexed="64"/>
      </top>
      <bottom/>
      <diagonal/>
    </border>
    <border>
      <left style="thin">
        <color theme="0" tint="-0.34998626667073579"/>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theme="0" tint="-0.34998626667073579"/>
      </right>
      <top style="thin">
        <color indexed="64"/>
      </top>
      <bottom/>
      <diagonal/>
    </border>
    <border>
      <left style="medium">
        <color indexed="64"/>
      </left>
      <right style="thin">
        <color theme="0" tint="-0.34998626667073579"/>
      </right>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tint="-0.34998626667073579"/>
      </left>
      <right/>
      <top style="thin">
        <color indexed="64"/>
      </top>
      <bottom style="medium">
        <color indexed="64"/>
      </bottom>
      <diagonal/>
    </border>
    <border>
      <left style="thin">
        <color theme="0" tint="-0.34998626667073579"/>
      </left>
      <right/>
      <top style="medium">
        <color indexed="64"/>
      </top>
      <bottom style="medium">
        <color indexed="64"/>
      </bottom>
      <diagonal/>
    </border>
    <border>
      <left style="thin">
        <color indexed="64"/>
      </left>
      <right style="thin">
        <color theme="0" tint="-0.34998626667073579"/>
      </right>
      <top style="medium">
        <color indexed="64"/>
      </top>
      <bottom style="medium">
        <color indexed="64"/>
      </bottom>
      <diagonal/>
    </border>
    <border>
      <left style="thin">
        <color indexed="64"/>
      </left>
      <right style="thin">
        <color theme="0" tint="-0.34998626667073579"/>
      </right>
      <top style="thin">
        <color indexed="64"/>
      </top>
      <bottom style="medium">
        <color indexed="64"/>
      </bottom>
      <diagonal/>
    </border>
    <border>
      <left/>
      <right style="thin">
        <color theme="0" tint="-0.34998626667073579"/>
      </right>
      <top style="medium">
        <color indexed="64"/>
      </top>
      <bottom style="medium">
        <color indexed="64"/>
      </bottom>
      <diagonal/>
    </border>
    <border>
      <left style="thin">
        <color indexed="64"/>
      </left>
      <right style="thin">
        <color theme="0" tint="-0.34998626667073579"/>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theme="0" tint="-0.34998626667073579"/>
      </left>
      <right style="medium">
        <color theme="1" tint="0.14996795556505021"/>
      </right>
      <top style="thin">
        <color indexed="64"/>
      </top>
      <bottom style="medium">
        <color indexed="64"/>
      </bottom>
      <diagonal/>
    </border>
    <border>
      <left/>
      <right style="medium">
        <color theme="1" tint="0.14996795556505021"/>
      </right>
      <top style="thin">
        <color indexed="64"/>
      </top>
      <bottom style="thin">
        <color indexed="64"/>
      </bottom>
      <diagonal/>
    </border>
    <border>
      <left/>
      <right style="medium">
        <color theme="1" tint="0.14996795556505021"/>
      </right>
      <top style="thin">
        <color indexed="64"/>
      </top>
      <bottom/>
      <diagonal/>
    </border>
    <border>
      <left/>
      <right style="medium">
        <color theme="1" tint="0.14996795556505021"/>
      </right>
      <top/>
      <bottom style="thin">
        <color indexed="64"/>
      </bottom>
      <diagonal/>
    </border>
    <border>
      <left style="thin">
        <color indexed="64"/>
      </left>
      <right/>
      <top style="medium">
        <color theme="1" tint="0.14996795556505021"/>
      </top>
      <bottom style="thin">
        <color indexed="64"/>
      </bottom>
      <diagonal/>
    </border>
    <border>
      <left style="thin">
        <color theme="0" tint="-0.34998626667073579"/>
      </left>
      <right/>
      <top style="medium">
        <color theme="1" tint="0.14996795556505021"/>
      </top>
      <bottom style="thin">
        <color indexed="64"/>
      </bottom>
      <diagonal/>
    </border>
    <border>
      <left/>
      <right/>
      <top style="medium">
        <color theme="1" tint="0.14996795556505021"/>
      </top>
      <bottom style="thin">
        <color indexed="64"/>
      </bottom>
      <diagonal/>
    </border>
    <border>
      <left/>
      <right style="medium">
        <color indexed="64"/>
      </right>
      <top style="medium">
        <color theme="1" tint="0.14996795556505021"/>
      </top>
      <bottom style="thin">
        <color indexed="64"/>
      </bottom>
      <diagonal/>
    </border>
  </borders>
  <cellStyleXfs count="2">
    <xf numFmtId="0" fontId="0" fillId="0" borderId="0"/>
    <xf numFmtId="0" fontId="11" fillId="0" borderId="0" applyNumberFormat="0" applyFill="0" applyBorder="0" applyAlignment="0" applyProtection="0"/>
  </cellStyleXfs>
  <cellXfs count="288">
    <xf numFmtId="0" fontId="0" fillId="0" borderId="0" xfId="0"/>
    <xf numFmtId="0" fontId="0" fillId="0" borderId="0" xfId="0" applyAlignment="1">
      <alignment horizontal="center"/>
    </xf>
    <xf numFmtId="49" fontId="0" fillId="0" borderId="0" xfId="0" applyNumberFormat="1"/>
    <xf numFmtId="0" fontId="0" fillId="0" borderId="0" xfId="0" applyAlignment="1">
      <alignment horizontal="right"/>
    </xf>
    <xf numFmtId="49" fontId="0" fillId="0" borderId="0" xfId="0" applyNumberFormat="1" applyAlignment="1">
      <alignment horizontal="right"/>
    </xf>
    <xf numFmtId="0" fontId="7" fillId="0" borderId="1" xfId="0" applyFont="1" applyBorder="1"/>
    <xf numFmtId="0" fontId="7" fillId="2" borderId="1" xfId="0" applyFont="1" applyFill="1" applyBorder="1"/>
    <xf numFmtId="8" fontId="7" fillId="0" borderId="1" xfId="0" applyNumberFormat="1" applyFont="1" applyBorder="1"/>
    <xf numFmtId="8" fontId="6" fillId="0" borderId="1" xfId="0" applyNumberFormat="1" applyFont="1" applyBorder="1"/>
    <xf numFmtId="49" fontId="0" fillId="0" borderId="1" xfId="0" applyNumberFormat="1" applyBorder="1"/>
    <xf numFmtId="0" fontId="0" fillId="0" borderId="0" xfId="0" applyProtection="1">
      <protection locked="0"/>
    </xf>
    <xf numFmtId="0" fontId="7" fillId="0" borderId="1" xfId="0" applyFont="1" applyBorder="1" applyProtection="1">
      <protection locked="0"/>
    </xf>
    <xf numFmtId="0" fontId="0" fillId="0" borderId="1" xfId="0" applyBorder="1" applyProtection="1">
      <protection locked="0"/>
    </xf>
    <xf numFmtId="0" fontId="2" fillId="3" borderId="2" xfId="0" applyFont="1" applyFill="1" applyBorder="1" applyAlignment="1">
      <alignment horizontal="left" vertical="center" wrapText="1" shrinkToFit="1"/>
    </xf>
    <xf numFmtId="0" fontId="0" fillId="0" borderId="3" xfId="0" applyBorder="1" applyAlignment="1">
      <alignment horizontal="left" wrapText="1" indent="1"/>
    </xf>
    <xf numFmtId="0" fontId="0" fillId="0" borderId="4" xfId="0" applyBorder="1"/>
    <xf numFmtId="0" fontId="0" fillId="0" borderId="5" xfId="0" applyBorder="1"/>
    <xf numFmtId="0" fontId="0" fillId="0" borderId="6" xfId="0" applyBorder="1"/>
    <xf numFmtId="0" fontId="0" fillId="0" borderId="7" xfId="0" applyBorder="1"/>
    <xf numFmtId="0" fontId="0" fillId="0" borderId="38" xfId="0" applyBorder="1"/>
    <xf numFmtId="0" fontId="0" fillId="0" borderId="39" xfId="0" applyBorder="1"/>
    <xf numFmtId="0" fontId="0" fillId="0" borderId="8" xfId="0" applyBorder="1" applyAlignment="1">
      <alignment horizontal="left" wrapText="1" indent="1"/>
    </xf>
    <xf numFmtId="0" fontId="0" fillId="0" borderId="9" xfId="0" applyBorder="1" applyAlignment="1">
      <alignment horizontal="left" wrapText="1" indent="1"/>
    </xf>
    <xf numFmtId="0" fontId="0" fillId="0" borderId="9" xfId="0" applyBorder="1"/>
    <xf numFmtId="0" fontId="0" fillId="0" borderId="10" xfId="0" applyBorder="1"/>
    <xf numFmtId="49" fontId="12" fillId="5" borderId="1" xfId="0" applyNumberFormat="1" applyFont="1" applyFill="1" applyBorder="1"/>
    <xf numFmtId="0" fontId="12" fillId="5" borderId="1" xfId="0" applyFont="1" applyFill="1" applyBorder="1" applyProtection="1">
      <protection locked="0"/>
    </xf>
    <xf numFmtId="8" fontId="12" fillId="5" borderId="1" xfId="0" applyNumberFormat="1" applyFont="1" applyFill="1" applyBorder="1"/>
    <xf numFmtId="0" fontId="12" fillId="6" borderId="1" xfId="0" applyFont="1" applyFill="1" applyBorder="1" applyProtection="1">
      <protection locked="0"/>
    </xf>
    <xf numFmtId="0" fontId="12" fillId="5" borderId="1" xfId="0" applyFont="1" applyFill="1" applyBorder="1" applyAlignment="1" applyProtection="1">
      <alignment wrapText="1"/>
      <protection locked="0"/>
    </xf>
    <xf numFmtId="0" fontId="6" fillId="7" borderId="0" xfId="0" applyFont="1" applyFill="1"/>
    <xf numFmtId="8" fontId="7" fillId="7" borderId="1" xfId="0" applyNumberFormat="1" applyFont="1" applyFill="1" applyBorder="1"/>
    <xf numFmtId="49" fontId="6" fillId="7" borderId="1" xfId="0" applyNumberFormat="1" applyFont="1" applyFill="1" applyBorder="1"/>
    <xf numFmtId="0" fontId="0" fillId="7" borderId="1" xfId="0" applyFill="1" applyBorder="1" applyProtection="1">
      <protection locked="0"/>
    </xf>
    <xf numFmtId="49" fontId="6" fillId="0" borderId="13" xfId="0" applyNumberFormat="1" applyFont="1" applyBorder="1"/>
    <xf numFmtId="0" fontId="6" fillId="0" borderId="1" xfId="0" applyFont="1" applyBorder="1" applyProtection="1">
      <protection locked="0"/>
    </xf>
    <xf numFmtId="1" fontId="5" fillId="0" borderId="14" xfId="0" applyNumberFormat="1" applyFont="1" applyBorder="1" applyAlignment="1" applyProtection="1">
      <alignment horizontal="right" vertical="center" indent="2"/>
      <protection locked="0"/>
    </xf>
    <xf numFmtId="8" fontId="7" fillId="4" borderId="1" xfId="0" applyNumberFormat="1" applyFont="1" applyFill="1" applyBorder="1"/>
    <xf numFmtId="49" fontId="6" fillId="4" borderId="1" xfId="0" applyNumberFormat="1" applyFont="1" applyFill="1" applyBorder="1"/>
    <xf numFmtId="0" fontId="0" fillId="4" borderId="1" xfId="0" applyFill="1" applyBorder="1" applyProtection="1">
      <protection locked="0"/>
    </xf>
    <xf numFmtId="49" fontId="7" fillId="4" borderId="1" xfId="0" applyNumberFormat="1" applyFont="1" applyFill="1" applyBorder="1"/>
    <xf numFmtId="0" fontId="6" fillId="4" borderId="1" xfId="0" applyFont="1" applyFill="1" applyBorder="1" applyProtection="1">
      <protection locked="0"/>
    </xf>
    <xf numFmtId="49" fontId="0" fillId="4" borderId="1" xfId="0" applyNumberFormat="1" applyFill="1" applyBorder="1"/>
    <xf numFmtId="49" fontId="9" fillId="4" borderId="1" xfId="0" applyNumberFormat="1" applyFont="1" applyFill="1" applyBorder="1"/>
    <xf numFmtId="0" fontId="0" fillId="8" borderId="0" xfId="0" applyFill="1"/>
    <xf numFmtId="49" fontId="7" fillId="8" borderId="1" xfId="0" applyNumberFormat="1" applyFont="1" applyFill="1" applyBorder="1"/>
    <xf numFmtId="0" fontId="0" fillId="8" borderId="1" xfId="0" applyFill="1" applyBorder="1" applyProtection="1">
      <protection locked="0"/>
    </xf>
    <xf numFmtId="8" fontId="7" fillId="8" borderId="1" xfId="0" applyNumberFormat="1" applyFont="1" applyFill="1" applyBorder="1"/>
    <xf numFmtId="49" fontId="6" fillId="8" borderId="1" xfId="0" applyNumberFormat="1" applyFont="1" applyFill="1" applyBorder="1"/>
    <xf numFmtId="0" fontId="6" fillId="8" borderId="1" xfId="0" applyFont="1" applyFill="1" applyBorder="1" applyProtection="1">
      <protection locked="0"/>
    </xf>
    <xf numFmtId="0" fontId="12" fillId="5" borderId="1" xfId="0" applyFont="1" applyFill="1" applyBorder="1"/>
    <xf numFmtId="0" fontId="6" fillId="0" borderId="0" xfId="0" applyFont="1" applyProtection="1">
      <protection locked="0"/>
    </xf>
    <xf numFmtId="8" fontId="6" fillId="4" borderId="1" xfId="0" applyNumberFormat="1" applyFont="1" applyFill="1" applyBorder="1"/>
    <xf numFmtId="0" fontId="6" fillId="9" borderId="1" xfId="0" applyFont="1" applyFill="1" applyBorder="1" applyProtection="1">
      <protection locked="0"/>
    </xf>
    <xf numFmtId="49" fontId="0" fillId="4" borderId="13" xfId="0" applyNumberFormat="1" applyFill="1" applyBorder="1"/>
    <xf numFmtId="49" fontId="6" fillId="4" borderId="13" xfId="0" applyNumberFormat="1" applyFont="1" applyFill="1" applyBorder="1"/>
    <xf numFmtId="0" fontId="7" fillId="4" borderId="1" xfId="0" applyFont="1" applyFill="1" applyBorder="1" applyProtection="1">
      <protection locked="0"/>
    </xf>
    <xf numFmtId="0" fontId="7" fillId="4" borderId="1" xfId="0" applyFont="1" applyFill="1" applyBorder="1" applyAlignment="1" applyProtection="1">
      <alignment wrapText="1"/>
      <protection locked="0"/>
    </xf>
    <xf numFmtId="0" fontId="7" fillId="8" borderId="1" xfId="0" applyFont="1" applyFill="1" applyBorder="1" applyProtection="1">
      <protection locked="0"/>
    </xf>
    <xf numFmtId="0" fontId="6" fillId="4" borderId="1" xfId="0" applyFont="1" applyFill="1" applyBorder="1" applyAlignment="1" applyProtection="1">
      <alignment wrapText="1"/>
      <protection locked="0"/>
    </xf>
    <xf numFmtId="0" fontId="6" fillId="0" borderId="0" xfId="0" applyFont="1"/>
    <xf numFmtId="0" fontId="5" fillId="0" borderId="14" xfId="0" applyFont="1" applyBorder="1" applyAlignment="1" applyProtection="1">
      <alignment horizontal="right" vertical="center" indent="2"/>
      <protection locked="0"/>
    </xf>
    <xf numFmtId="164" fontId="13" fillId="4" borderId="1" xfId="0" applyNumberFormat="1" applyFont="1" applyFill="1" applyBorder="1"/>
    <xf numFmtId="164" fontId="6" fillId="8" borderId="1" xfId="0" applyNumberFormat="1" applyFont="1" applyFill="1" applyBorder="1"/>
    <xf numFmtId="164" fontId="7" fillId="8" borderId="1" xfId="0" applyNumberFormat="1" applyFont="1" applyFill="1" applyBorder="1"/>
    <xf numFmtId="0" fontId="13" fillId="4" borderId="0" xfId="0" applyFont="1" applyFill="1"/>
    <xf numFmtId="49" fontId="7" fillId="10" borderId="1" xfId="0" applyNumberFormat="1" applyFont="1" applyFill="1" applyBorder="1"/>
    <xf numFmtId="0" fontId="6" fillId="10" borderId="1" xfId="0" applyFont="1" applyFill="1" applyBorder="1" applyProtection="1">
      <protection locked="0"/>
    </xf>
    <xf numFmtId="8" fontId="7" fillId="10" borderId="1" xfId="0" applyNumberFormat="1" applyFont="1" applyFill="1" applyBorder="1"/>
    <xf numFmtId="164" fontId="13" fillId="10" borderId="1" xfId="0" applyNumberFormat="1" applyFont="1" applyFill="1" applyBorder="1"/>
    <xf numFmtId="0" fontId="0" fillId="10" borderId="1" xfId="0" applyFill="1" applyBorder="1" applyProtection="1">
      <protection locked="0"/>
    </xf>
    <xf numFmtId="49" fontId="6" fillId="10" borderId="1" xfId="0" applyNumberFormat="1" applyFont="1" applyFill="1" applyBorder="1"/>
    <xf numFmtId="0" fontId="7" fillId="10" borderId="1" xfId="0" applyFont="1" applyFill="1" applyBorder="1" applyProtection="1">
      <protection locked="0"/>
    </xf>
    <xf numFmtId="8" fontId="6" fillId="8" borderId="1" xfId="0" applyNumberFormat="1" applyFont="1" applyFill="1" applyBorder="1"/>
    <xf numFmtId="49" fontId="13" fillId="4" borderId="1" xfId="0" applyNumberFormat="1" applyFont="1" applyFill="1" applyBorder="1"/>
    <xf numFmtId="0" fontId="13" fillId="4" borderId="1" xfId="0" applyFont="1" applyFill="1" applyBorder="1" applyProtection="1">
      <protection locked="0"/>
    </xf>
    <xf numFmtId="8" fontId="13" fillId="4" borderId="1" xfId="0" applyNumberFormat="1" applyFont="1" applyFill="1" applyBorder="1"/>
    <xf numFmtId="0" fontId="6" fillId="3" borderId="1" xfId="0" applyFont="1" applyFill="1" applyBorder="1" applyProtection="1">
      <protection locked="0"/>
    </xf>
    <xf numFmtId="8" fontId="6" fillId="3" borderId="1" xfId="0" applyNumberFormat="1" applyFont="1" applyFill="1" applyBorder="1"/>
    <xf numFmtId="164" fontId="6" fillId="3" borderId="1" xfId="0" applyNumberFormat="1" applyFont="1" applyFill="1" applyBorder="1"/>
    <xf numFmtId="0" fontId="0" fillId="3" borderId="0" xfId="0" applyFill="1"/>
    <xf numFmtId="0" fontId="6" fillId="0" borderId="45" xfId="0" applyFont="1" applyBorder="1" applyProtection="1">
      <protection locked="0"/>
    </xf>
    <xf numFmtId="8" fontId="7" fillId="0" borderId="45" xfId="0" applyNumberFormat="1" applyFont="1" applyBorder="1"/>
    <xf numFmtId="8" fontId="6" fillId="0" borderId="45" xfId="0" applyNumberFormat="1" applyFont="1" applyBorder="1"/>
    <xf numFmtId="49" fontId="6" fillId="3" borderId="1" xfId="0" applyNumberFormat="1" applyFont="1" applyFill="1" applyBorder="1"/>
    <xf numFmtId="0" fontId="0" fillId="0" borderId="0" xfId="0" applyAlignment="1">
      <alignment horizontal="left" wrapText="1" indent="1"/>
    </xf>
    <xf numFmtId="0" fontId="4" fillId="3" borderId="9" xfId="0" applyFont="1" applyFill="1" applyBorder="1" applyAlignment="1">
      <alignment horizontal="center"/>
    </xf>
    <xf numFmtId="49" fontId="3" fillId="3" borderId="9" xfId="0" applyNumberFormat="1" applyFont="1" applyFill="1" applyBorder="1" applyAlignment="1" applyProtection="1">
      <alignment horizontal="left" vertical="center"/>
      <protection locked="0"/>
    </xf>
    <xf numFmtId="0" fontId="4" fillId="3" borderId="31" xfId="0" applyFont="1" applyFill="1" applyBorder="1" applyAlignment="1">
      <alignment horizontal="center"/>
    </xf>
    <xf numFmtId="1" fontId="5" fillId="12" borderId="14" xfId="0" applyNumberFormat="1" applyFont="1" applyFill="1" applyBorder="1" applyAlignment="1" applyProtection="1">
      <alignment horizontal="right" vertical="center" indent="2"/>
      <protection locked="0"/>
    </xf>
    <xf numFmtId="0" fontId="21" fillId="3" borderId="11" xfId="0" applyFont="1" applyFill="1" applyBorder="1" applyAlignment="1">
      <alignment horizontal="right" vertical="center"/>
    </xf>
    <xf numFmtId="0" fontId="21" fillId="0" borderId="0" xfId="0" applyFont="1"/>
    <xf numFmtId="0" fontId="21" fillId="3" borderId="12" xfId="0" applyFont="1" applyFill="1" applyBorder="1" applyAlignment="1">
      <alignment horizontal="right" vertical="center"/>
    </xf>
    <xf numFmtId="0" fontId="21" fillId="12" borderId="11" xfId="0" applyFont="1" applyFill="1" applyBorder="1" applyAlignment="1">
      <alignment horizontal="right" vertical="center"/>
    </xf>
    <xf numFmtId="0" fontId="22" fillId="0" borderId="0" xfId="0" applyFont="1"/>
    <xf numFmtId="0" fontId="23" fillId="0" borderId="0" xfId="0" applyFont="1"/>
    <xf numFmtId="0" fontId="21" fillId="12" borderId="12" xfId="0" applyFont="1" applyFill="1" applyBorder="1" applyAlignment="1">
      <alignment horizontal="right" vertical="center"/>
    </xf>
    <xf numFmtId="0" fontId="17" fillId="0" borderId="0" xfId="0" applyFont="1"/>
    <xf numFmtId="0" fontId="21" fillId="3" borderId="58" xfId="0" applyFont="1" applyFill="1" applyBorder="1" applyAlignment="1">
      <alignment horizontal="right" vertical="center"/>
    </xf>
    <xf numFmtId="0" fontId="21" fillId="12" borderId="18" xfId="0" applyFont="1" applyFill="1" applyBorder="1" applyAlignment="1">
      <alignment horizontal="right" vertical="center"/>
    </xf>
    <xf numFmtId="0" fontId="21" fillId="12" borderId="58" xfId="0" applyFont="1" applyFill="1" applyBorder="1" applyAlignment="1">
      <alignment horizontal="right" vertical="center"/>
    </xf>
    <xf numFmtId="0" fontId="21" fillId="3" borderId="50" xfId="0" applyFont="1" applyFill="1" applyBorder="1" applyAlignment="1">
      <alignment horizontal="right" vertical="center"/>
    </xf>
    <xf numFmtId="0" fontId="21" fillId="3" borderId="26" xfId="0" applyFont="1" applyFill="1" applyBorder="1" applyAlignment="1">
      <alignment horizontal="right" vertical="top"/>
    </xf>
    <xf numFmtId="0" fontId="17" fillId="0" borderId="51" xfId="0" applyFont="1" applyBorder="1"/>
    <xf numFmtId="0" fontId="21" fillId="3" borderId="56" xfId="0" applyFont="1" applyFill="1" applyBorder="1" applyAlignment="1">
      <alignment horizontal="right" vertical="top"/>
    </xf>
    <xf numFmtId="0" fontId="21" fillId="3" borderId="26" xfId="0" applyFont="1" applyFill="1" applyBorder="1"/>
    <xf numFmtId="0" fontId="22" fillId="3" borderId="31" xfId="0" applyFont="1" applyFill="1" applyBorder="1" applyAlignment="1">
      <alignment horizontal="right" vertical="center"/>
    </xf>
    <xf numFmtId="0" fontId="22" fillId="3" borderId="0" xfId="0" applyFont="1" applyFill="1" applyAlignment="1">
      <alignment horizontal="right" vertical="center"/>
    </xf>
    <xf numFmtId="0" fontId="22" fillId="3" borderId="0" xfId="0" applyFont="1" applyFill="1" applyAlignment="1">
      <alignment horizontal="right" vertical="top"/>
    </xf>
    <xf numFmtId="0" fontId="22" fillId="3" borderId="0" xfId="0" applyFont="1" applyFill="1" applyAlignment="1">
      <alignment vertical="top"/>
    </xf>
    <xf numFmtId="0" fontId="22" fillId="3" borderId="0" xfId="0" applyFont="1" applyFill="1"/>
    <xf numFmtId="0" fontId="22" fillId="3" borderId="31" xfId="0" applyFont="1" applyFill="1" applyBorder="1"/>
    <xf numFmtId="49" fontId="23" fillId="11" borderId="31" xfId="0" applyNumberFormat="1" applyFont="1" applyFill="1" applyBorder="1" applyAlignment="1" applyProtection="1">
      <alignment horizontal="right" vertical="center"/>
      <protection locked="0"/>
    </xf>
    <xf numFmtId="0" fontId="17" fillId="3" borderId="57" xfId="0" applyFont="1" applyFill="1" applyBorder="1" applyAlignment="1">
      <alignment horizontal="right" vertical="center"/>
    </xf>
    <xf numFmtId="0" fontId="17" fillId="3" borderId="55" xfId="0" applyFont="1" applyFill="1" applyBorder="1" applyAlignment="1">
      <alignment horizontal="right" vertical="center"/>
    </xf>
    <xf numFmtId="0" fontId="31" fillId="13" borderId="11" xfId="0" applyFont="1" applyFill="1" applyBorder="1" applyAlignment="1">
      <alignment horizontal="center"/>
    </xf>
    <xf numFmtId="0" fontId="29" fillId="13" borderId="61" xfId="0" applyFont="1" applyFill="1" applyBorder="1" applyAlignment="1">
      <alignment horizontal="center" vertical="center"/>
    </xf>
    <xf numFmtId="0" fontId="21" fillId="3" borderId="62" xfId="0" applyFont="1" applyFill="1" applyBorder="1" applyAlignment="1">
      <alignment horizontal="right" vertical="center"/>
    </xf>
    <xf numFmtId="0" fontId="21" fillId="3" borderId="63" xfId="0" applyFont="1" applyFill="1" applyBorder="1" applyAlignment="1" applyProtection="1">
      <alignment vertical="top"/>
      <protection locked="0"/>
    </xf>
    <xf numFmtId="0" fontId="21" fillId="12" borderId="67" xfId="0" applyFont="1" applyFill="1" applyBorder="1" applyAlignment="1">
      <alignment horizontal="right" vertical="center"/>
    </xf>
    <xf numFmtId="0" fontId="21" fillId="0" borderId="40" xfId="0" applyFont="1" applyBorder="1" applyAlignment="1">
      <alignment horizontal="right"/>
    </xf>
    <xf numFmtId="0" fontId="21" fillId="0" borderId="4" xfId="0" applyFont="1" applyBorder="1" applyAlignment="1">
      <alignment horizontal="right"/>
    </xf>
    <xf numFmtId="0" fontId="16" fillId="0" borderId="3" xfId="0" applyFont="1" applyBorder="1" applyAlignment="1">
      <alignment horizontal="right" vertical="center"/>
    </xf>
    <xf numFmtId="0" fontId="15" fillId="0" borderId="0" xfId="0" applyFont="1" applyAlignment="1">
      <alignment horizontal="right" vertical="center"/>
    </xf>
    <xf numFmtId="0" fontId="15" fillId="0" borderId="41" xfId="0" applyFont="1" applyBorder="1" applyAlignment="1">
      <alignment horizontal="right" vertical="center"/>
    </xf>
    <xf numFmtId="0" fontId="15" fillId="0" borderId="3" xfId="0" applyFont="1" applyBorder="1" applyAlignment="1">
      <alignment horizontal="right" vertical="center"/>
    </xf>
    <xf numFmtId="0" fontId="20" fillId="12" borderId="59" xfId="0" applyFont="1" applyFill="1" applyBorder="1" applyAlignment="1">
      <alignment horizontal="left" vertical="center" wrapText="1" indent="1"/>
    </xf>
    <xf numFmtId="0" fontId="20" fillId="12" borderId="13" xfId="0" applyFont="1" applyFill="1" applyBorder="1" applyAlignment="1">
      <alignment horizontal="left" vertical="center" wrapText="1" indent="1"/>
    </xf>
    <xf numFmtId="0" fontId="20" fillId="12" borderId="60" xfId="0" applyFont="1" applyFill="1" applyBorder="1" applyAlignment="1">
      <alignment horizontal="left" vertical="center" wrapText="1" indent="1"/>
    </xf>
    <xf numFmtId="0" fontId="29" fillId="13" borderId="11" xfId="0" applyFont="1" applyFill="1" applyBorder="1" applyAlignment="1">
      <alignment horizontal="left" vertical="center"/>
    </xf>
    <xf numFmtId="0" fontId="29" fillId="13" borderId="2" xfId="0" applyFont="1" applyFill="1" applyBorder="1" applyAlignment="1">
      <alignment horizontal="left" vertical="center"/>
    </xf>
    <xf numFmtId="164" fontId="5" fillId="0" borderId="12" xfId="0" applyNumberFormat="1" applyFont="1" applyBorder="1" applyAlignment="1">
      <alignment horizontal="right" vertical="center" indent="1"/>
    </xf>
    <xf numFmtId="164" fontId="5" fillId="0" borderId="15" xfId="0" applyNumberFormat="1" applyFont="1" applyBorder="1" applyAlignment="1">
      <alignment horizontal="right" vertical="center" indent="1"/>
    </xf>
    <xf numFmtId="49" fontId="5" fillId="0" borderId="12" xfId="0" applyNumberFormat="1" applyFont="1" applyBorder="1" applyAlignment="1" applyProtection="1">
      <alignment horizontal="left" vertical="center" indent="1"/>
      <protection locked="0"/>
    </xf>
    <xf numFmtId="49" fontId="5" fillId="0" borderId="15" xfId="0" applyNumberFormat="1" applyFont="1" applyBorder="1" applyAlignment="1" applyProtection="1">
      <alignment horizontal="left" vertical="center" indent="1"/>
      <protection locked="0"/>
    </xf>
    <xf numFmtId="164" fontId="5" fillId="0" borderId="12" xfId="0" applyNumberFormat="1" applyFont="1" applyBorder="1" applyAlignment="1">
      <alignment horizontal="right" vertical="center" indent="2"/>
    </xf>
    <xf numFmtId="164" fontId="5" fillId="0" borderId="16" xfId="0" applyNumberFormat="1" applyFont="1" applyBorder="1" applyAlignment="1">
      <alignment horizontal="right" vertical="center" indent="2"/>
    </xf>
    <xf numFmtId="0" fontId="5" fillId="0" borderId="12" xfId="0" applyFont="1" applyBorder="1" applyAlignment="1">
      <alignment horizontal="left" vertical="center"/>
    </xf>
    <xf numFmtId="0" fontId="5" fillId="0" borderId="2" xfId="0" applyFont="1" applyBorder="1" applyAlignment="1">
      <alignment horizontal="left" vertical="center"/>
    </xf>
    <xf numFmtId="0" fontId="5" fillId="0" borderId="15" xfId="0" applyFont="1" applyBorder="1" applyAlignment="1">
      <alignment horizontal="left" vertic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12" borderId="24" xfId="0" applyFont="1" applyFill="1" applyBorder="1" applyAlignment="1">
      <alignment horizontal="right"/>
    </xf>
    <xf numFmtId="0" fontId="1" fillId="12" borderId="21" xfId="0" applyFont="1" applyFill="1" applyBorder="1" applyAlignment="1">
      <alignment horizontal="right"/>
    </xf>
    <xf numFmtId="0" fontId="1" fillId="12" borderId="22" xfId="0" applyFont="1" applyFill="1" applyBorder="1" applyAlignment="1">
      <alignment horizontal="right"/>
    </xf>
    <xf numFmtId="164" fontId="0" fillId="0" borderId="12" xfId="0" applyNumberFormat="1" applyBorder="1" applyAlignment="1" applyProtection="1">
      <alignment horizontal="right" indent="2"/>
      <protection locked="0"/>
    </xf>
    <xf numFmtId="164" fontId="0" fillId="0" borderId="16" xfId="0" applyNumberFormat="1" applyBorder="1" applyAlignment="1" applyProtection="1">
      <alignment horizontal="right" indent="2"/>
      <protection locked="0"/>
    </xf>
    <xf numFmtId="164" fontId="0" fillId="0" borderId="26" xfId="0" applyNumberFormat="1" applyBorder="1" applyAlignment="1" applyProtection="1">
      <alignment horizontal="right" indent="2"/>
      <protection locked="0"/>
    </xf>
    <xf numFmtId="164" fontId="0" fillId="0" borderId="27" xfId="0" applyNumberFormat="1" applyBorder="1" applyAlignment="1" applyProtection="1">
      <alignment horizontal="right" indent="2"/>
      <protection locked="0"/>
    </xf>
    <xf numFmtId="164" fontId="0" fillId="0" borderId="28" xfId="0" applyNumberFormat="1" applyBorder="1" applyAlignment="1" applyProtection="1">
      <alignment horizontal="right" indent="2"/>
      <protection locked="0"/>
    </xf>
    <xf numFmtId="164" fontId="0" fillId="0" borderId="29" xfId="0" applyNumberFormat="1" applyBorder="1" applyAlignment="1" applyProtection="1">
      <alignment horizontal="right" indent="2"/>
      <protection locked="0"/>
    </xf>
    <xf numFmtId="164" fontId="5" fillId="12" borderId="12" xfId="0" applyNumberFormat="1" applyFont="1" applyFill="1" applyBorder="1" applyAlignment="1" applyProtection="1">
      <alignment horizontal="right" vertical="center" indent="2"/>
      <protection locked="0"/>
    </xf>
    <xf numFmtId="164" fontId="5" fillId="12" borderId="16" xfId="0" applyNumberFormat="1" applyFont="1" applyFill="1" applyBorder="1" applyAlignment="1" applyProtection="1">
      <alignment horizontal="right" vertical="center" indent="2"/>
      <protection locked="0"/>
    </xf>
    <xf numFmtId="1" fontId="14" fillId="0" borderId="18" xfId="0" applyNumberFormat="1" applyFont="1" applyBorder="1" applyAlignment="1">
      <alignment horizontal="center" vertical="center" wrapText="1"/>
    </xf>
    <xf numFmtId="1" fontId="14" fillId="0" borderId="20" xfId="0" applyNumberFormat="1" applyFont="1" applyBorder="1" applyAlignment="1">
      <alignment horizontal="center" vertical="center"/>
    </xf>
    <xf numFmtId="1" fontId="14" fillId="0" borderId="23" xfId="0" applyNumberFormat="1" applyFont="1" applyBorder="1" applyAlignment="1">
      <alignment horizontal="center" vertical="center"/>
    </xf>
    <xf numFmtId="1" fontId="14" fillId="0" borderId="3" xfId="0" applyNumberFormat="1" applyFont="1" applyBorder="1" applyAlignment="1">
      <alignment horizontal="center" vertical="center"/>
    </xf>
    <xf numFmtId="1" fontId="14" fillId="0" borderId="0" xfId="0" applyNumberFormat="1" applyFont="1" applyAlignment="1">
      <alignment horizontal="center" vertical="center"/>
    </xf>
    <xf numFmtId="1" fontId="14" fillId="0" borderId="4" xfId="0" applyNumberFormat="1" applyFont="1" applyBorder="1" applyAlignment="1">
      <alignment horizontal="center" vertical="center"/>
    </xf>
    <xf numFmtId="164" fontId="5" fillId="12" borderId="12" xfId="0" applyNumberFormat="1" applyFont="1" applyFill="1" applyBorder="1" applyAlignment="1" applyProtection="1">
      <alignment horizontal="right" vertical="center" indent="1"/>
      <protection locked="0"/>
    </xf>
    <xf numFmtId="164" fontId="5" fillId="12" borderId="15" xfId="0" applyNumberFormat="1" applyFont="1" applyFill="1" applyBorder="1" applyAlignment="1" applyProtection="1">
      <alignment horizontal="right" vertical="center" indent="1"/>
      <protection locked="0"/>
    </xf>
    <xf numFmtId="0" fontId="18" fillId="12" borderId="34" xfId="0" applyFont="1" applyFill="1" applyBorder="1" applyAlignment="1">
      <alignment horizontal="right" vertical="center"/>
    </xf>
    <xf numFmtId="0" fontId="18" fillId="12" borderId="31" xfId="0" applyFont="1" applyFill="1" applyBorder="1" applyAlignment="1">
      <alignment horizontal="right" vertical="center"/>
    </xf>
    <xf numFmtId="0" fontId="18" fillId="12" borderId="32" xfId="0" applyFont="1" applyFill="1" applyBorder="1" applyAlignment="1">
      <alignment horizontal="right" vertical="center"/>
    </xf>
    <xf numFmtId="164" fontId="6" fillId="0" borderId="33" xfId="0" applyNumberFormat="1" applyFont="1" applyBorder="1" applyAlignment="1">
      <alignment horizontal="right" indent="2"/>
    </xf>
    <xf numFmtId="164" fontId="6" fillId="0" borderId="7" xfId="0" applyNumberFormat="1" applyFont="1" applyBorder="1" applyAlignment="1">
      <alignment horizontal="right" indent="2"/>
    </xf>
    <xf numFmtId="0" fontId="19" fillId="12" borderId="28" xfId="0" applyFont="1" applyFill="1" applyBorder="1" applyAlignment="1">
      <alignment horizontal="right" vertical="center"/>
    </xf>
    <xf numFmtId="164" fontId="10" fillId="0" borderId="34" xfId="0" applyNumberFormat="1" applyFont="1" applyBorder="1" applyAlignment="1">
      <alignment horizontal="right" vertical="center" indent="2"/>
    </xf>
    <xf numFmtId="164" fontId="10" fillId="0" borderId="35" xfId="0" applyNumberFormat="1" applyFont="1" applyBorder="1" applyAlignment="1">
      <alignment horizontal="right" vertical="center" indent="2"/>
    </xf>
    <xf numFmtId="49" fontId="5" fillId="0" borderId="3" xfId="0" applyNumberFormat="1" applyFont="1" applyBorder="1" applyAlignment="1" applyProtection="1">
      <alignment horizontal="left" vertical="top" wrapText="1"/>
      <protection locked="0"/>
    </xf>
    <xf numFmtId="49" fontId="5" fillId="0" borderId="0" xfId="0" applyNumberFormat="1" applyFont="1" applyAlignment="1" applyProtection="1">
      <alignment horizontal="left" vertical="top" wrapText="1"/>
      <protection locked="0"/>
    </xf>
    <xf numFmtId="49" fontId="5" fillId="0" borderId="8" xfId="0" applyNumberFormat="1" applyFont="1" applyBorder="1" applyAlignment="1" applyProtection="1">
      <alignment horizontal="left" vertical="top" wrapText="1"/>
      <protection locked="0"/>
    </xf>
    <xf numFmtId="49" fontId="5" fillId="0" borderId="9" xfId="0" applyNumberFormat="1" applyFont="1" applyBorder="1" applyAlignment="1" applyProtection="1">
      <alignment horizontal="left" vertical="top" wrapText="1"/>
      <protection locked="0"/>
    </xf>
    <xf numFmtId="0" fontId="1" fillId="0" borderId="5"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3" xfId="0" applyFont="1" applyBorder="1" applyAlignment="1">
      <alignment horizontal="left" vertical="center" wrapText="1" indent="1"/>
    </xf>
    <xf numFmtId="0" fontId="1" fillId="0" borderId="0" xfId="0" applyFont="1" applyAlignment="1">
      <alignment horizontal="left" vertical="center" wrapText="1" indent="1"/>
    </xf>
    <xf numFmtId="0" fontId="1" fillId="0" borderId="19" xfId="0" applyFont="1" applyBorder="1" applyAlignment="1">
      <alignment horizontal="left" vertical="center" wrapText="1" indent="1"/>
    </xf>
    <xf numFmtId="0" fontId="1" fillId="0" borderId="21" xfId="0" applyFont="1" applyBorder="1" applyAlignment="1">
      <alignment horizontal="left" vertical="center" wrapText="1" indent="1"/>
    </xf>
    <xf numFmtId="0" fontId="1" fillId="0" borderId="33"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46" xfId="0" applyFont="1" applyBorder="1" applyAlignment="1">
      <alignment horizontal="left" vertical="center" wrapText="1" indent="1"/>
    </xf>
    <xf numFmtId="0" fontId="1" fillId="0" borderId="4" xfId="0" applyFont="1" applyBorder="1" applyAlignment="1">
      <alignment horizontal="left" vertical="center" wrapText="1" indent="1"/>
    </xf>
    <xf numFmtId="0" fontId="1" fillId="0" borderId="24" xfId="0" applyFont="1" applyBorder="1" applyAlignment="1">
      <alignment horizontal="left" vertical="center" wrapText="1" indent="1"/>
    </xf>
    <xf numFmtId="0" fontId="1" fillId="0" borderId="25" xfId="0" applyFont="1" applyBorder="1" applyAlignment="1">
      <alignment horizontal="left" vertical="center" wrapText="1" indent="1"/>
    </xf>
    <xf numFmtId="0" fontId="20" fillId="12" borderId="0" xfId="0" applyFont="1" applyFill="1" applyAlignment="1">
      <alignment horizontal="right"/>
    </xf>
    <xf numFmtId="0" fontId="1" fillId="12" borderId="0" xfId="0" applyFont="1" applyFill="1" applyAlignment="1">
      <alignment horizontal="right"/>
    </xf>
    <xf numFmtId="0" fontId="1" fillId="12" borderId="17" xfId="0" applyFont="1" applyFill="1" applyBorder="1" applyAlignment="1">
      <alignment horizontal="right"/>
    </xf>
    <xf numFmtId="0" fontId="20" fillId="12" borderId="24" xfId="0" applyFont="1" applyFill="1" applyBorder="1" applyAlignment="1">
      <alignment horizontal="right"/>
    </xf>
    <xf numFmtId="1" fontId="5" fillId="12" borderId="12" xfId="0" applyNumberFormat="1" applyFont="1" applyFill="1" applyBorder="1" applyAlignment="1" applyProtection="1">
      <alignment vertical="center"/>
      <protection locked="0"/>
    </xf>
    <xf numFmtId="1" fontId="5" fillId="12" borderId="2" xfId="0" applyNumberFormat="1" applyFont="1" applyFill="1" applyBorder="1" applyAlignment="1" applyProtection="1">
      <alignment vertical="center"/>
      <protection locked="0"/>
    </xf>
    <xf numFmtId="1" fontId="5" fillId="12" borderId="15" xfId="0" applyNumberFormat="1" applyFont="1" applyFill="1" applyBorder="1" applyAlignment="1" applyProtection="1">
      <alignment vertical="center"/>
      <protection locked="0"/>
    </xf>
    <xf numFmtId="0" fontId="31" fillId="13" borderId="2" xfId="0" applyFont="1" applyFill="1" applyBorder="1" applyAlignment="1">
      <alignment horizontal="center"/>
    </xf>
    <xf numFmtId="0" fontId="31" fillId="13" borderId="16" xfId="0" applyFont="1" applyFill="1" applyBorder="1" applyAlignment="1">
      <alignment horizontal="center"/>
    </xf>
    <xf numFmtId="49" fontId="21" fillId="3" borderId="42" xfId="0" applyNumberFormat="1" applyFont="1" applyFill="1" applyBorder="1" applyAlignment="1" applyProtection="1">
      <alignment horizontal="left" vertical="center"/>
      <protection locked="0"/>
    </xf>
    <xf numFmtId="49" fontId="21" fillId="3" borderId="2" xfId="0" applyNumberFormat="1" applyFont="1" applyFill="1" applyBorder="1" applyAlignment="1" applyProtection="1">
      <alignment horizontal="left" vertical="center"/>
      <protection locked="0"/>
    </xf>
    <xf numFmtId="49" fontId="21" fillId="3" borderId="16" xfId="0" applyNumberFormat="1" applyFont="1" applyFill="1" applyBorder="1" applyAlignment="1" applyProtection="1">
      <alignment horizontal="left" vertical="center"/>
      <protection locked="0"/>
    </xf>
    <xf numFmtId="0" fontId="21" fillId="12" borderId="47" xfId="0" applyFont="1" applyFill="1" applyBorder="1" applyAlignment="1">
      <alignment horizontal="right" vertical="center"/>
    </xf>
    <xf numFmtId="0" fontId="21" fillId="12" borderId="48" xfId="0" applyFont="1" applyFill="1" applyBorder="1" applyAlignment="1">
      <alignment horizontal="right" vertical="center"/>
    </xf>
    <xf numFmtId="0" fontId="21" fillId="3" borderId="42" xfId="0" applyFont="1" applyFill="1" applyBorder="1" applyAlignment="1" applyProtection="1">
      <alignment horizontal="left" vertical="center"/>
      <protection locked="0"/>
    </xf>
    <xf numFmtId="0" fontId="21" fillId="3" borderId="2" xfId="0" applyFont="1" applyFill="1" applyBorder="1" applyAlignment="1" applyProtection="1">
      <alignment horizontal="left" vertical="center"/>
      <protection locked="0"/>
    </xf>
    <xf numFmtId="0" fontId="21" fillId="3" borderId="64" xfId="0" applyFont="1" applyFill="1" applyBorder="1" applyAlignment="1" applyProtection="1">
      <alignment horizontal="left" vertical="center"/>
      <protection locked="0"/>
    </xf>
    <xf numFmtId="0" fontId="21" fillId="12" borderId="43" xfId="0" applyFont="1" applyFill="1" applyBorder="1" applyAlignment="1" applyProtection="1">
      <alignment horizontal="left" vertical="center"/>
      <protection locked="0"/>
    </xf>
    <xf numFmtId="0" fontId="21" fillId="12" borderId="20" xfId="0" applyFont="1" applyFill="1" applyBorder="1" applyAlignment="1" applyProtection="1">
      <alignment horizontal="left" vertical="center"/>
      <protection locked="0"/>
    </xf>
    <xf numFmtId="0" fontId="21" fillId="12" borderId="65" xfId="0" applyFont="1" applyFill="1" applyBorder="1" applyAlignment="1" applyProtection="1">
      <alignment horizontal="left" vertical="center"/>
      <protection locked="0"/>
    </xf>
    <xf numFmtId="0" fontId="21" fillId="3" borderId="53" xfId="0" applyFont="1" applyFill="1" applyBorder="1" applyAlignment="1" applyProtection="1">
      <alignment horizontal="left" vertical="center"/>
      <protection locked="0"/>
    </xf>
    <xf numFmtId="0" fontId="21" fillId="3" borderId="51" xfId="0" applyFont="1" applyFill="1" applyBorder="1" applyAlignment="1" applyProtection="1">
      <alignment horizontal="left" vertical="center"/>
      <protection locked="0"/>
    </xf>
    <xf numFmtId="0" fontId="21" fillId="3" borderId="52" xfId="0" applyFont="1" applyFill="1" applyBorder="1" applyAlignment="1" applyProtection="1">
      <alignment horizontal="left" vertical="center"/>
      <protection locked="0"/>
    </xf>
    <xf numFmtId="0" fontId="21" fillId="3" borderId="16" xfId="0" applyFont="1" applyFill="1" applyBorder="1" applyAlignment="1" applyProtection="1">
      <alignment horizontal="left" vertical="center"/>
      <protection locked="0"/>
    </xf>
    <xf numFmtId="0" fontId="21" fillId="12" borderId="23" xfId="0" applyFont="1" applyFill="1" applyBorder="1" applyAlignment="1" applyProtection="1">
      <alignment horizontal="left" vertical="center"/>
      <protection locked="0"/>
    </xf>
    <xf numFmtId="0" fontId="21" fillId="3" borderId="53" xfId="0" applyFont="1" applyFill="1" applyBorder="1" applyProtection="1">
      <protection locked="0"/>
    </xf>
    <xf numFmtId="0" fontId="21" fillId="3" borderId="27" xfId="0" applyFont="1" applyFill="1" applyBorder="1" applyProtection="1">
      <protection locked="0"/>
    </xf>
    <xf numFmtId="0" fontId="21" fillId="3" borderId="51" xfId="0" applyFont="1" applyFill="1" applyBorder="1" applyProtection="1">
      <protection locked="0"/>
    </xf>
    <xf numFmtId="49" fontId="32" fillId="3" borderId="43" xfId="0" applyNumberFormat="1" applyFont="1" applyFill="1" applyBorder="1" applyAlignment="1">
      <alignment horizontal="center" vertical="center"/>
    </xf>
    <xf numFmtId="49" fontId="21" fillId="3" borderId="20" xfId="0" applyNumberFormat="1" applyFont="1" applyFill="1" applyBorder="1" applyAlignment="1">
      <alignment horizontal="center" vertical="center"/>
    </xf>
    <xf numFmtId="49" fontId="21" fillId="3" borderId="23" xfId="0" applyNumberFormat="1" applyFont="1" applyFill="1" applyBorder="1" applyAlignment="1">
      <alignment horizontal="center" vertical="center"/>
    </xf>
    <xf numFmtId="49" fontId="21" fillId="3" borderId="40" xfId="0" applyNumberFormat="1" applyFont="1" applyFill="1" applyBorder="1" applyAlignment="1">
      <alignment horizontal="center" vertical="center"/>
    </xf>
    <xf numFmtId="49" fontId="21" fillId="3" borderId="0" xfId="0" applyNumberFormat="1" applyFont="1" applyFill="1" applyAlignment="1">
      <alignment horizontal="center" vertical="center"/>
    </xf>
    <xf numFmtId="49" fontId="21" fillId="3" borderId="4" xfId="0" applyNumberFormat="1" applyFont="1" applyFill="1" applyBorder="1" applyAlignment="1">
      <alignment horizontal="center" vertical="center"/>
    </xf>
    <xf numFmtId="49" fontId="21" fillId="12" borderId="43" xfId="0" applyNumberFormat="1" applyFont="1" applyFill="1" applyBorder="1" applyAlignment="1" applyProtection="1">
      <alignment vertical="center"/>
      <protection locked="0"/>
    </xf>
    <xf numFmtId="49" fontId="21" fillId="12" borderId="20" xfId="0" applyNumberFormat="1" applyFont="1" applyFill="1" applyBorder="1" applyAlignment="1" applyProtection="1">
      <alignment vertical="center"/>
      <protection locked="0"/>
    </xf>
    <xf numFmtId="49" fontId="21" fillId="12" borderId="23" xfId="0" applyNumberFormat="1" applyFont="1" applyFill="1" applyBorder="1" applyAlignment="1" applyProtection="1">
      <alignment vertical="center"/>
      <protection locked="0"/>
    </xf>
    <xf numFmtId="0" fontId="29" fillId="13" borderId="61" xfId="0" applyFont="1" applyFill="1" applyBorder="1" applyAlignment="1">
      <alignment horizontal="center" vertical="center"/>
    </xf>
    <xf numFmtId="0" fontId="21" fillId="0" borderId="40" xfId="0" applyFont="1" applyBorder="1" applyAlignment="1">
      <alignment horizontal="left" indent="1"/>
    </xf>
    <xf numFmtId="0" fontId="21" fillId="0" borderId="41" xfId="0" applyFont="1" applyBorder="1" applyAlignment="1">
      <alignment horizontal="left" indent="1"/>
    </xf>
    <xf numFmtId="0" fontId="24" fillId="3" borderId="12" xfId="0" applyFont="1" applyFill="1" applyBorder="1" applyAlignment="1">
      <alignment horizontal="center" vertical="center" wrapText="1" shrinkToFit="1"/>
    </xf>
    <xf numFmtId="0" fontId="24" fillId="3" borderId="2" xfId="0" applyFont="1" applyFill="1" applyBorder="1" applyAlignment="1">
      <alignment horizontal="center" vertical="center" wrapText="1" shrinkToFit="1"/>
    </xf>
    <xf numFmtId="0" fontId="24" fillId="3" borderId="16" xfId="0" applyFont="1" applyFill="1" applyBorder="1" applyAlignment="1">
      <alignment horizontal="center" vertical="center" wrapText="1" shrinkToFit="1"/>
    </xf>
    <xf numFmtId="0" fontId="28" fillId="0" borderId="40" xfId="0" applyFont="1" applyBorder="1" applyAlignment="1">
      <alignment horizontal="right"/>
    </xf>
    <xf numFmtId="0" fontId="28" fillId="0" borderId="41" xfId="0" applyFont="1" applyBorder="1" applyAlignment="1">
      <alignment horizontal="right"/>
    </xf>
    <xf numFmtId="0" fontId="26" fillId="0" borderId="40" xfId="0" applyFont="1" applyBorder="1" applyAlignment="1">
      <alignment horizontal="right"/>
    </xf>
    <xf numFmtId="0" fontId="26" fillId="0" borderId="41" xfId="0" applyFont="1" applyBorder="1" applyAlignment="1">
      <alignment horizontal="right"/>
    </xf>
    <xf numFmtId="49" fontId="21" fillId="12" borderId="68" xfId="0" applyNumberFormat="1" applyFont="1" applyFill="1" applyBorder="1" applyAlignment="1" applyProtection="1">
      <alignment horizontal="left" vertical="center"/>
      <protection locked="0"/>
    </xf>
    <xf numFmtId="49" fontId="21" fillId="12" borderId="69" xfId="0" applyNumberFormat="1" applyFont="1" applyFill="1" applyBorder="1" applyAlignment="1" applyProtection="1">
      <alignment horizontal="left" vertical="center"/>
      <protection locked="0"/>
    </xf>
    <xf numFmtId="49" fontId="21" fillId="12" borderId="70" xfId="0" applyNumberFormat="1" applyFont="1" applyFill="1" applyBorder="1" applyAlignment="1" applyProtection="1">
      <alignment horizontal="left" vertical="center"/>
      <protection locked="0"/>
    </xf>
    <xf numFmtId="49" fontId="21" fillId="12" borderId="65" xfId="0" applyNumberFormat="1" applyFont="1" applyFill="1" applyBorder="1" applyAlignment="1" applyProtection="1">
      <alignment vertical="center"/>
      <protection locked="0"/>
    </xf>
    <xf numFmtId="0" fontId="26" fillId="0" borderId="0" xfId="0" applyFont="1" applyAlignment="1">
      <alignment horizontal="right"/>
    </xf>
    <xf numFmtId="0" fontId="26" fillId="0" borderId="4" xfId="0" applyFont="1" applyBorder="1" applyAlignment="1">
      <alignment horizontal="right"/>
    </xf>
    <xf numFmtId="0" fontId="29" fillId="13" borderId="11" xfId="0" applyFont="1" applyFill="1" applyBorder="1" applyAlignment="1">
      <alignment horizontal="center" vertical="center"/>
    </xf>
    <xf numFmtId="0" fontId="29" fillId="13" borderId="2" xfId="0" applyFont="1" applyFill="1" applyBorder="1" applyAlignment="1">
      <alignment horizontal="center" vertical="center"/>
    </xf>
    <xf numFmtId="0" fontId="29" fillId="13" borderId="16" xfId="0" applyFont="1" applyFill="1" applyBorder="1" applyAlignment="1">
      <alignment horizontal="center" vertical="center"/>
    </xf>
    <xf numFmtId="49" fontId="21" fillId="3" borderId="42" xfId="0" applyNumberFormat="1" applyFont="1" applyFill="1" applyBorder="1" applyAlignment="1" applyProtection="1">
      <alignment vertical="center"/>
      <protection locked="0"/>
    </xf>
    <xf numFmtId="49" fontId="21" fillId="3" borderId="2" xfId="0" applyNumberFormat="1" applyFont="1" applyFill="1" applyBorder="1" applyAlignment="1" applyProtection="1">
      <alignment vertical="center"/>
      <protection locked="0"/>
    </xf>
    <xf numFmtId="49" fontId="21" fillId="3" borderId="64" xfId="0" applyNumberFormat="1" applyFont="1" applyFill="1" applyBorder="1" applyAlignment="1" applyProtection="1">
      <alignment vertical="center"/>
      <protection locked="0"/>
    </xf>
    <xf numFmtId="0" fontId="21" fillId="0" borderId="41" xfId="0" applyFont="1" applyBorder="1" applyAlignment="1">
      <alignment horizontal="right"/>
    </xf>
    <xf numFmtId="49" fontId="25" fillId="12" borderId="43" xfId="0" applyNumberFormat="1" applyFont="1" applyFill="1" applyBorder="1" applyAlignment="1" applyProtection="1">
      <alignment vertical="center"/>
      <protection locked="0"/>
    </xf>
    <xf numFmtId="49" fontId="25" fillId="12" borderId="20" xfId="0" applyNumberFormat="1" applyFont="1" applyFill="1" applyBorder="1" applyAlignment="1" applyProtection="1">
      <alignment vertical="center"/>
      <protection locked="0"/>
    </xf>
    <xf numFmtId="49" fontId="25" fillId="12" borderId="65" xfId="0" applyNumberFormat="1" applyFont="1" applyFill="1" applyBorder="1" applyAlignment="1" applyProtection="1">
      <alignment vertical="center"/>
      <protection locked="0"/>
    </xf>
    <xf numFmtId="49" fontId="25" fillId="12" borderId="44" xfId="0" applyNumberFormat="1" applyFont="1" applyFill="1" applyBorder="1" applyAlignment="1" applyProtection="1">
      <alignment vertical="center"/>
      <protection locked="0"/>
    </xf>
    <xf numFmtId="49" fontId="25" fillId="12" borderId="21" xfId="0" applyNumberFormat="1" applyFont="1" applyFill="1" applyBorder="1" applyAlignment="1" applyProtection="1">
      <alignment vertical="center"/>
      <protection locked="0"/>
    </xf>
    <xf numFmtId="49" fontId="25" fillId="12" borderId="66" xfId="0" applyNumberFormat="1" applyFont="1" applyFill="1" applyBorder="1" applyAlignment="1" applyProtection="1">
      <alignment vertical="center"/>
      <protection locked="0"/>
    </xf>
    <xf numFmtId="0" fontId="27" fillId="0" borderId="40" xfId="0" applyFont="1" applyBorder="1" applyAlignment="1">
      <alignment horizontal="right"/>
    </xf>
    <xf numFmtId="0" fontId="27" fillId="0" borderId="41" xfId="0" applyFont="1" applyBorder="1" applyAlignment="1">
      <alignment horizontal="right"/>
    </xf>
    <xf numFmtId="49" fontId="17" fillId="3" borderId="42" xfId="0" applyNumberFormat="1" applyFont="1" applyFill="1" applyBorder="1" applyAlignment="1" applyProtection="1">
      <alignment vertical="center"/>
      <protection locked="0"/>
    </xf>
    <xf numFmtId="49" fontId="17" fillId="3" borderId="2" xfId="0" applyNumberFormat="1" applyFont="1" applyFill="1" applyBorder="1" applyAlignment="1" applyProtection="1">
      <alignment vertical="center"/>
      <protection locked="0"/>
    </xf>
    <xf numFmtId="49" fontId="17" fillId="3" borderId="64" xfId="0" applyNumberFormat="1" applyFont="1" applyFill="1" applyBorder="1" applyAlignment="1" applyProtection="1">
      <alignment vertical="center"/>
      <protection locked="0"/>
    </xf>
    <xf numFmtId="49" fontId="21" fillId="12" borderId="42" xfId="0" applyNumberFormat="1" applyFont="1" applyFill="1" applyBorder="1" applyAlignment="1" applyProtection="1">
      <alignment vertical="center"/>
      <protection locked="0"/>
    </xf>
    <xf numFmtId="49" fontId="21" fillId="12" borderId="2" xfId="0" applyNumberFormat="1" applyFont="1" applyFill="1" applyBorder="1" applyAlignment="1" applyProtection="1">
      <alignment vertical="center"/>
      <protection locked="0"/>
    </xf>
    <xf numFmtId="49" fontId="21" fillId="12" borderId="64" xfId="0" applyNumberFormat="1" applyFont="1" applyFill="1" applyBorder="1" applyAlignment="1" applyProtection="1">
      <alignment vertical="center"/>
      <protection locked="0"/>
    </xf>
    <xf numFmtId="49" fontId="21" fillId="12" borderId="24" xfId="0" applyNumberFormat="1" applyFont="1" applyFill="1" applyBorder="1" applyAlignment="1">
      <alignment vertical="top"/>
    </xf>
    <xf numFmtId="49" fontId="21" fillId="12" borderId="21" xfId="0" applyNumberFormat="1" applyFont="1" applyFill="1" applyBorder="1"/>
    <xf numFmtId="49" fontId="21" fillId="12" borderId="25" xfId="0" applyNumberFormat="1" applyFont="1" applyFill="1" applyBorder="1"/>
    <xf numFmtId="0" fontId="21" fillId="0" borderId="40" xfId="0" applyFont="1" applyBorder="1" applyAlignment="1">
      <alignment horizontal="left" indent="2"/>
    </xf>
    <xf numFmtId="0" fontId="21" fillId="0" borderId="41" xfId="0" applyFont="1" applyBorder="1" applyAlignment="1">
      <alignment horizontal="left" indent="2"/>
    </xf>
    <xf numFmtId="0" fontId="28" fillId="0" borderId="40" xfId="0" applyFont="1" applyBorder="1"/>
    <xf numFmtId="0" fontId="28" fillId="0" borderId="41" xfId="0" applyFont="1" applyBorder="1"/>
    <xf numFmtId="0" fontId="29" fillId="13" borderId="49" xfId="0" applyFont="1" applyFill="1" applyBorder="1" applyAlignment="1">
      <alignment horizontal="right" vertical="center"/>
    </xf>
    <xf numFmtId="0" fontId="29" fillId="13" borderId="31" xfId="0" applyFont="1" applyFill="1" applyBorder="1" applyAlignment="1">
      <alignment horizontal="right" vertical="center"/>
    </xf>
    <xf numFmtId="0" fontId="29" fillId="13" borderId="32" xfId="0" applyFont="1" applyFill="1" applyBorder="1" applyAlignment="1">
      <alignment horizontal="right" vertical="center"/>
    </xf>
    <xf numFmtId="0" fontId="17" fillId="3" borderId="54" xfId="0" applyFont="1" applyFill="1" applyBorder="1" applyAlignment="1" applyProtection="1">
      <alignment horizontal="left" vertical="center"/>
      <protection locked="0"/>
    </xf>
    <xf numFmtId="0" fontId="17" fillId="3" borderId="31" xfId="0" applyFont="1" applyFill="1" applyBorder="1" applyAlignment="1" applyProtection="1">
      <alignment horizontal="left" vertical="center"/>
      <protection locked="0"/>
    </xf>
    <xf numFmtId="0" fontId="17" fillId="3" borderId="35" xfId="0" applyFont="1" applyFill="1" applyBorder="1" applyAlignment="1" applyProtection="1">
      <alignment horizontal="left" vertical="center"/>
      <protection locked="0"/>
    </xf>
    <xf numFmtId="49" fontId="5" fillId="12" borderId="12" xfId="0" applyNumberFormat="1" applyFont="1" applyFill="1" applyBorder="1" applyAlignment="1" applyProtection="1">
      <alignment horizontal="left" vertical="center" indent="1"/>
      <protection locked="0"/>
    </xf>
    <xf numFmtId="49" fontId="5" fillId="12" borderId="15" xfId="0" applyNumberFormat="1" applyFont="1" applyFill="1" applyBorder="1" applyAlignment="1" applyProtection="1">
      <alignment horizontal="left" vertical="center" indent="1"/>
      <protection locked="0"/>
    </xf>
    <xf numFmtId="164" fontId="0" fillId="0" borderId="36" xfId="0" applyNumberFormat="1" applyBorder="1" applyAlignment="1" applyProtection="1">
      <alignment horizontal="right" vertical="center" indent="2"/>
      <protection locked="0"/>
    </xf>
    <xf numFmtId="164" fontId="0" fillId="0" borderId="37" xfId="0" applyNumberFormat="1" applyBorder="1" applyAlignment="1" applyProtection="1">
      <alignment horizontal="right" vertical="center" indent="2"/>
      <protection locked="0"/>
    </xf>
    <xf numFmtId="164" fontId="0" fillId="0" borderId="12" xfId="0" applyNumberFormat="1" applyBorder="1" applyAlignment="1" applyProtection="1">
      <alignment horizontal="right" vertical="center" indent="2"/>
      <protection locked="0"/>
    </xf>
    <xf numFmtId="164" fontId="0" fillId="0" borderId="16" xfId="0" applyNumberFormat="1" applyBorder="1" applyAlignment="1" applyProtection="1">
      <alignment horizontal="right" vertical="center" indent="2"/>
      <protection locked="0"/>
    </xf>
    <xf numFmtId="1" fontId="5" fillId="12" borderId="1" xfId="0" applyNumberFormat="1" applyFont="1" applyFill="1" applyBorder="1" applyAlignment="1" applyProtection="1">
      <alignment horizontal="left" vertical="center" indent="1"/>
      <protection locked="0" hidden="1"/>
    </xf>
    <xf numFmtId="0" fontId="20" fillId="12" borderId="28" xfId="0" applyFont="1" applyFill="1" applyBorder="1" applyAlignment="1">
      <alignment horizontal="right" vertical="center"/>
    </xf>
    <xf numFmtId="0" fontId="1" fillId="12" borderId="28" xfId="0" applyFont="1" applyFill="1" applyBorder="1" applyAlignment="1">
      <alignment horizontal="right" vertical="center"/>
    </xf>
    <xf numFmtId="0" fontId="6" fillId="0" borderId="5" xfId="1" applyFont="1" applyBorder="1" applyAlignment="1" applyProtection="1">
      <alignment horizontal="left" vertical="center" wrapText="1"/>
      <protection hidden="1"/>
    </xf>
    <xf numFmtId="0" fontId="6" fillId="0" borderId="6" xfId="1" applyFont="1" applyBorder="1" applyAlignment="1" applyProtection="1">
      <alignment wrapText="1"/>
      <protection hidden="1"/>
    </xf>
    <xf numFmtId="0" fontId="6" fillId="0" borderId="3" xfId="1" applyFont="1" applyBorder="1" applyAlignment="1" applyProtection="1">
      <alignment wrapText="1"/>
      <protection hidden="1"/>
    </xf>
    <xf numFmtId="0" fontId="6" fillId="0" borderId="0" xfId="1" applyFont="1" applyBorder="1" applyAlignment="1" applyProtection="1">
      <alignment wrapText="1"/>
      <protection hidden="1"/>
    </xf>
    <xf numFmtId="0" fontId="20" fillId="12" borderId="6" xfId="0" applyFont="1" applyFill="1" applyBorder="1" applyAlignment="1">
      <alignment horizontal="right"/>
    </xf>
    <xf numFmtId="0" fontId="20" fillId="12" borderId="30" xfId="0" applyFont="1" applyFill="1" applyBorder="1" applyAlignment="1">
      <alignment horizontal="right"/>
    </xf>
  </cellXfs>
  <cellStyles count="2">
    <cellStyle name="Hyperlink" xfId="1" builtinId="8"/>
    <cellStyle name="Normal" xfId="0" builtinId="0"/>
  </cellStyles>
  <dxfs count="2">
    <dxf>
      <font>
        <b/>
        <i val="0"/>
        <condense val="0"/>
        <extend val="0"/>
        <color indexed="10"/>
      </font>
    </dxf>
    <dxf>
      <font>
        <b/>
        <i val="0"/>
        <condense val="0"/>
        <extend val="0"/>
        <color indexed="10"/>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333376</xdr:colOff>
      <xdr:row>2</xdr:row>
      <xdr:rowOff>119636</xdr:rowOff>
    </xdr:from>
    <xdr:to>
      <xdr:col>2</xdr:col>
      <xdr:colOff>308294</xdr:colOff>
      <xdr:row>6</xdr:row>
      <xdr:rowOff>41591</xdr:rowOff>
    </xdr:to>
    <xdr:pic>
      <xdr:nvPicPr>
        <xdr:cNvPr id="6" name="Picture 5">
          <a:extLst>
            <a:ext uri="{FF2B5EF4-FFF2-40B4-BE49-F238E27FC236}">
              <a16:creationId xmlns:a16="http://schemas.microsoft.com/office/drawing/2014/main" id="{B452E8F4-F2F1-BFF8-7E29-7CC950A5A1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6" y="243461"/>
          <a:ext cx="1308418" cy="5315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ballard-tighe.com/ord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G361"/>
  <sheetViews>
    <sheetView tabSelected="1" zoomScaleNormal="100" workbookViewId="0">
      <selection activeCell="B9" sqref="B9:G9"/>
    </sheetView>
  </sheetViews>
  <sheetFormatPr defaultColWidth="8.7109375" defaultRowHeight="12.75" x14ac:dyDescent="0.2"/>
  <cols>
    <col min="1" max="1" width="13" customWidth="1"/>
    <col min="2" max="3" width="7" customWidth="1"/>
    <col min="4" max="4" width="7.42578125" customWidth="1"/>
    <col min="5" max="5" width="6.42578125" customWidth="1"/>
    <col min="6" max="6" width="4.140625" customWidth="1"/>
    <col min="7" max="7" width="17.42578125" customWidth="1"/>
    <col min="8" max="8" width="0.140625" hidden="1" customWidth="1"/>
    <col min="9" max="9" width="16.85546875" customWidth="1"/>
    <col min="10" max="10" width="5.42578125" customWidth="1"/>
    <col min="11" max="11" width="14" customWidth="1"/>
    <col min="12" max="12" width="6.28515625" customWidth="1"/>
    <col min="13" max="13" width="9.42578125" customWidth="1"/>
    <col min="14" max="14" width="10.140625" customWidth="1"/>
    <col min="15" max="15" width="13.28515625" customWidth="1"/>
    <col min="16" max="16" width="0.140625" customWidth="1"/>
    <col min="17" max="17" width="14" hidden="1" customWidth="1"/>
    <col min="18" max="18" width="24.7109375" style="10" hidden="1" customWidth="1"/>
    <col min="19" max="19" width="12" hidden="1" customWidth="1"/>
    <col min="20" max="20" width="11.7109375" hidden="1" customWidth="1"/>
    <col min="21" max="22" width="12.7109375" hidden="1" customWidth="1"/>
    <col min="23" max="31" width="3" hidden="1" customWidth="1"/>
    <col min="32" max="50" width="4" hidden="1" customWidth="1"/>
    <col min="51" max="51" width="6.42578125" hidden="1" customWidth="1"/>
    <col min="52" max="52" width="6.140625" hidden="1" customWidth="1"/>
    <col min="53" max="53" width="2" hidden="1" customWidth="1"/>
    <col min="54" max="54" width="3.140625" hidden="1" customWidth="1"/>
    <col min="55" max="55" width="10.28515625" hidden="1" customWidth="1"/>
    <col min="56" max="57" width="10.42578125" hidden="1" customWidth="1"/>
    <col min="58" max="58" width="3" hidden="1" customWidth="1"/>
    <col min="59" max="59" width="5.7109375" hidden="1" customWidth="1"/>
    <col min="60" max="60" width="11.140625" customWidth="1"/>
    <col min="61" max="63" width="8.7109375" customWidth="1"/>
  </cols>
  <sheetData>
    <row r="1" spans="1:57" ht="4.3499999999999996" customHeight="1" thickBot="1" x14ac:dyDescent="0.25">
      <c r="A1" s="16"/>
      <c r="B1" s="17"/>
      <c r="C1" s="17"/>
      <c r="D1" s="17"/>
      <c r="E1" s="17"/>
      <c r="F1" s="17"/>
      <c r="G1" s="17"/>
      <c r="H1" s="17"/>
      <c r="I1" s="17"/>
      <c r="J1" s="17"/>
      <c r="K1" s="17"/>
      <c r="L1" s="17"/>
      <c r="M1" s="17"/>
      <c r="N1" s="17"/>
      <c r="O1" s="18"/>
    </row>
    <row r="2" spans="1:57" ht="6" customHeight="1" x14ac:dyDescent="0.2">
      <c r="A2" s="16"/>
      <c r="B2" s="17"/>
      <c r="C2" s="17"/>
      <c r="D2" s="17"/>
      <c r="E2" s="17"/>
      <c r="F2" s="17"/>
      <c r="G2" s="17"/>
      <c r="H2" s="17"/>
      <c r="I2" s="17"/>
      <c r="J2" s="19"/>
      <c r="K2" s="20"/>
      <c r="L2" s="19"/>
      <c r="M2" s="20"/>
      <c r="N2" s="17"/>
      <c r="O2" s="18"/>
    </row>
    <row r="3" spans="1:57" ht="12" customHeight="1" x14ac:dyDescent="0.2">
      <c r="A3" s="122" t="s">
        <v>605</v>
      </c>
      <c r="B3" s="123"/>
      <c r="C3" s="123"/>
      <c r="D3" s="123"/>
      <c r="E3" s="123"/>
      <c r="F3" s="123"/>
      <c r="G3" s="123"/>
      <c r="H3" s="123"/>
      <c r="I3" s="124"/>
      <c r="J3" s="252" t="s">
        <v>591</v>
      </c>
      <c r="K3" s="253"/>
      <c r="L3" s="231" t="s">
        <v>593</v>
      </c>
      <c r="M3" s="232"/>
      <c r="N3" s="237" t="s">
        <v>592</v>
      </c>
      <c r="O3" s="238"/>
    </row>
    <row r="4" spans="1:57" ht="12" customHeight="1" x14ac:dyDescent="0.2">
      <c r="A4" s="125"/>
      <c r="B4" s="123"/>
      <c r="C4" s="123"/>
      <c r="D4" s="123"/>
      <c r="E4" s="123"/>
      <c r="F4" s="123"/>
      <c r="G4" s="123"/>
      <c r="H4" s="123"/>
      <c r="I4" s="124"/>
      <c r="J4" s="229" t="s">
        <v>27</v>
      </c>
      <c r="K4" s="230"/>
      <c r="L4" s="120" t="s">
        <v>30</v>
      </c>
      <c r="M4" s="245"/>
      <c r="N4" s="120" t="s">
        <v>470</v>
      </c>
      <c r="O4" s="121"/>
    </row>
    <row r="5" spans="1:57" ht="12" customHeight="1" x14ac:dyDescent="0.2">
      <c r="A5" s="125"/>
      <c r="B5" s="123"/>
      <c r="C5" s="123"/>
      <c r="D5" s="123"/>
      <c r="E5" s="123"/>
      <c r="F5" s="123"/>
      <c r="G5" s="123"/>
      <c r="H5" s="123"/>
      <c r="I5" s="124"/>
      <c r="J5" s="229" t="s">
        <v>28</v>
      </c>
      <c r="K5" s="230"/>
      <c r="L5" s="224"/>
      <c r="M5" s="225"/>
      <c r="N5" s="120" t="s">
        <v>237</v>
      </c>
      <c r="O5" s="121"/>
    </row>
    <row r="6" spans="1:57" ht="12" customHeight="1" x14ac:dyDescent="0.2">
      <c r="A6" s="125"/>
      <c r="B6" s="123"/>
      <c r="C6" s="123"/>
      <c r="D6" s="123"/>
      <c r="E6" s="123"/>
      <c r="F6" s="123"/>
      <c r="G6" s="123"/>
      <c r="H6" s="123"/>
      <c r="I6" s="124"/>
      <c r="J6" s="229" t="s">
        <v>29</v>
      </c>
      <c r="K6" s="230"/>
      <c r="L6" s="224"/>
      <c r="M6" s="225"/>
      <c r="N6" s="237" t="s">
        <v>594</v>
      </c>
      <c r="O6" s="238"/>
    </row>
    <row r="7" spans="1:57" ht="12" customHeight="1" x14ac:dyDescent="0.2">
      <c r="A7" s="125"/>
      <c r="B7" s="123"/>
      <c r="C7" s="123"/>
      <c r="D7" s="123"/>
      <c r="E7" s="123"/>
      <c r="F7" s="123"/>
      <c r="G7" s="123"/>
      <c r="H7" s="123"/>
      <c r="I7" s="124"/>
      <c r="J7" s="265"/>
      <c r="K7" s="266"/>
      <c r="L7" s="263"/>
      <c r="M7" s="264"/>
      <c r="N7" s="120" t="s">
        <v>237</v>
      </c>
      <c r="O7" s="121"/>
    </row>
    <row r="8" spans="1:57" ht="15" customHeight="1" x14ac:dyDescent="0.2">
      <c r="A8" s="239" t="s">
        <v>26</v>
      </c>
      <c r="B8" s="240"/>
      <c r="C8" s="240"/>
      <c r="D8" s="240"/>
      <c r="E8" s="240"/>
      <c r="F8" s="240"/>
      <c r="G8" s="240"/>
      <c r="H8" s="240"/>
      <c r="I8" s="240"/>
      <c r="J8" s="240"/>
      <c r="K8" s="240"/>
      <c r="L8" s="240"/>
      <c r="M8" s="240"/>
      <c r="N8" s="240"/>
      <c r="O8" s="241"/>
      <c r="Q8" s="5" t="s">
        <v>32</v>
      </c>
      <c r="R8" s="11" t="s">
        <v>33</v>
      </c>
      <c r="S8" s="5" t="s">
        <v>220</v>
      </c>
      <c r="T8" s="6" t="s">
        <v>169</v>
      </c>
      <c r="U8" s="6" t="s">
        <v>189</v>
      </c>
      <c r="V8" s="6" t="s">
        <v>170</v>
      </c>
      <c r="W8" s="1" t="s">
        <v>191</v>
      </c>
      <c r="X8" s="1" t="s">
        <v>192</v>
      </c>
      <c r="Y8" s="1" t="s">
        <v>193</v>
      </c>
      <c r="Z8" s="1" t="s">
        <v>194</v>
      </c>
      <c r="AA8" s="1" t="s">
        <v>195</v>
      </c>
      <c r="AB8" s="1" t="s">
        <v>196</v>
      </c>
      <c r="AC8" s="1" t="s">
        <v>197</v>
      </c>
      <c r="AD8" s="1" t="s">
        <v>198</v>
      </c>
      <c r="AE8" s="1" t="s">
        <v>199</v>
      </c>
      <c r="AF8" s="1" t="s">
        <v>200</v>
      </c>
      <c r="AG8" s="1" t="s">
        <v>201</v>
      </c>
      <c r="AH8" s="1" t="s">
        <v>202</v>
      </c>
      <c r="AI8" s="1" t="s">
        <v>203</v>
      </c>
      <c r="AJ8" s="1" t="s">
        <v>204</v>
      </c>
      <c r="AK8" s="1" t="s">
        <v>205</v>
      </c>
      <c r="AL8" s="1" t="s">
        <v>206</v>
      </c>
      <c r="AM8" s="1" t="s">
        <v>207</v>
      </c>
      <c r="AN8" s="1" t="s">
        <v>208</v>
      </c>
      <c r="AO8" s="1" t="s">
        <v>209</v>
      </c>
      <c r="AP8" s="1" t="s">
        <v>210</v>
      </c>
      <c r="AQ8" s="1" t="s">
        <v>211</v>
      </c>
      <c r="AR8" s="1" t="s">
        <v>212</v>
      </c>
      <c r="AS8" s="1" t="s">
        <v>213</v>
      </c>
      <c r="AT8" s="1" t="s">
        <v>214</v>
      </c>
      <c r="AU8" s="1" t="s">
        <v>215</v>
      </c>
      <c r="AV8" s="1" t="s">
        <v>216</v>
      </c>
      <c r="AW8" s="1" t="s">
        <v>217</v>
      </c>
      <c r="AX8" s="1" t="s">
        <v>218</v>
      </c>
      <c r="AY8" s="1" t="s">
        <v>219</v>
      </c>
      <c r="AZ8" s="1" t="s">
        <v>221</v>
      </c>
      <c r="BD8" s="1" t="s">
        <v>228</v>
      </c>
      <c r="BE8" s="1" t="s">
        <v>229</v>
      </c>
    </row>
    <row r="9" spans="1:57" ht="15" customHeight="1" x14ac:dyDescent="0.2">
      <c r="A9" s="90" t="s">
        <v>6</v>
      </c>
      <c r="B9" s="200"/>
      <c r="C9" s="201"/>
      <c r="D9" s="201"/>
      <c r="E9" s="201"/>
      <c r="F9" s="201"/>
      <c r="G9" s="202"/>
      <c r="H9" s="91"/>
      <c r="I9" s="92" t="s">
        <v>13</v>
      </c>
      <c r="J9" s="195"/>
      <c r="K9" s="196"/>
      <c r="L9" s="196"/>
      <c r="M9" s="196"/>
      <c r="N9" s="196"/>
      <c r="O9" s="197"/>
      <c r="P9" s="2"/>
      <c r="Q9" s="40" t="s">
        <v>31</v>
      </c>
      <c r="R9" s="56" t="s">
        <v>38</v>
      </c>
      <c r="S9" s="37">
        <f t="shared" ref="S9:S38" si="0">IF($AZ9=1,$T9,IF($AZ9=2,$U9,$V9))</f>
        <v>4283</v>
      </c>
      <c r="T9" s="62">
        <v>4283</v>
      </c>
      <c r="U9" s="62">
        <v>4283</v>
      </c>
      <c r="V9" s="62">
        <v>4283</v>
      </c>
      <c r="W9">
        <f t="shared" ref="W9:W72" si="1">IF($B$25=$Q9,$A$25,0)</f>
        <v>0</v>
      </c>
      <c r="X9">
        <f t="shared" ref="X9:X72" si="2">IF($B$26=$Q9,$A$26,0)</f>
        <v>0</v>
      </c>
      <c r="Y9">
        <f t="shared" ref="Y9:Y72" si="3">IF($B$27=$Q9,$A$27,0)</f>
        <v>0</v>
      </c>
      <c r="Z9">
        <f t="shared" ref="Z9:Z72" si="4">IF($B$28=$Q9,$A$28,0)</f>
        <v>0</v>
      </c>
      <c r="AA9">
        <f t="shared" ref="AA9:AA72" si="5">IF($B$29=$Q9,$A$29,0)</f>
        <v>0</v>
      </c>
      <c r="AB9">
        <f t="shared" ref="AB9:AB72" si="6">IF($B$30=$Q9,$A$30,0)</f>
        <v>0</v>
      </c>
      <c r="AC9">
        <f t="shared" ref="AC9:AC72" si="7">IF($B$31=$Q9,$A$31,0)</f>
        <v>0</v>
      </c>
      <c r="AD9">
        <f t="shared" ref="AD9:AD72" si="8">IF($B$32=$Q9,$A$32,0)</f>
        <v>0</v>
      </c>
      <c r="AE9">
        <f t="shared" ref="AE9:AE72" si="9">IF($B$33=$Q9,$A$33,0)</f>
        <v>0</v>
      </c>
      <c r="AF9">
        <f t="shared" ref="AF9:AF72" si="10">IF($B$34=$Q9,$A$34,0)</f>
        <v>0</v>
      </c>
      <c r="AG9">
        <f t="shared" ref="AG9:AG72" si="11">IF($B$35=$Q9,$A$35,0)</f>
        <v>0</v>
      </c>
      <c r="AH9">
        <f t="shared" ref="AH9:AH72" si="12">IF($B$36=$Q9,$A$36,0)</f>
        <v>0</v>
      </c>
      <c r="AI9">
        <f t="shared" ref="AI9:AI72" si="13">IF($B$37=$Q9,$A$37,0)</f>
        <v>0</v>
      </c>
      <c r="AJ9">
        <f t="shared" ref="AJ9:AJ72" si="14">IF($B$38=$Q9,$A$38,0)</f>
        <v>0</v>
      </c>
      <c r="AK9">
        <f t="shared" ref="AK9:AK72" si="15">IF($B$39=$Q9,$A$39,0)</f>
        <v>0</v>
      </c>
      <c r="AL9">
        <f t="shared" ref="AL9:AL72" si="16">IF($B$40=$Q9,$A$40,0)</f>
        <v>0</v>
      </c>
      <c r="AM9">
        <f t="shared" ref="AM9:AM72" si="17">IF($B$41=$Q9,$A$41,0)</f>
        <v>0</v>
      </c>
      <c r="AN9">
        <f t="shared" ref="AN9:AN72" si="18">IF($B$42=$Q9,$A$42,0)</f>
        <v>0</v>
      </c>
      <c r="AO9">
        <f t="shared" ref="AO9:AO72" si="19">IF($B$43=$Q9,$A$43,0)</f>
        <v>0</v>
      </c>
      <c r="AP9">
        <f t="shared" ref="AP9:AP72" si="20">IF($B$44=$Q9,$A$44,0)</f>
        <v>0</v>
      </c>
      <c r="AQ9">
        <f t="shared" ref="AQ9:AQ72" si="21">IF($B$45=$Q9,$A$45,0)</f>
        <v>0</v>
      </c>
      <c r="AR9">
        <f t="shared" ref="AR9:AR72" si="22">IF($B$46=$Q9,$A$46,0)</f>
        <v>0</v>
      </c>
      <c r="AS9">
        <f t="shared" ref="AS9:AS72" si="23">IF($B$47=$Q9,$A$47,0)</f>
        <v>0</v>
      </c>
      <c r="AT9">
        <f t="shared" ref="AT9:AT72" si="24">IF($B$48=$Q9,$A$48,0)</f>
        <v>0</v>
      </c>
      <c r="AU9">
        <f t="shared" ref="AU9:AU72" si="25">IF($B$49=$Q9,$A$49,0)</f>
        <v>0</v>
      </c>
      <c r="AV9">
        <f t="shared" ref="AV9:AV72" si="26">IF($B$50=$Q9,$A$50,0)</f>
        <v>0</v>
      </c>
      <c r="AW9">
        <f t="shared" ref="AW9:AW72" si="27">IF($B$51=$Q9,$A$51,0)</f>
        <v>0</v>
      </c>
      <c r="AX9">
        <f t="shared" ref="AX9:AX72" si="28">IF($B$52=$Q9,$A$52,0)</f>
        <v>0</v>
      </c>
      <c r="AY9">
        <f t="shared" ref="AY9:AY48" si="29">SUM($W9:$AX9)</f>
        <v>0</v>
      </c>
      <c r="AZ9">
        <f t="shared" ref="AZ9:AZ72" si="30">IF($AY9&lt;10,1,IF($AY9&gt;20,3,2))</f>
        <v>1</v>
      </c>
      <c r="BD9">
        <f>$AY$9</f>
        <v>0</v>
      </c>
      <c r="BE9">
        <f>$AY$9</f>
        <v>0</v>
      </c>
    </row>
    <row r="10" spans="1:57" ht="15" customHeight="1" x14ac:dyDescent="0.2">
      <c r="A10" s="93" t="s">
        <v>7</v>
      </c>
      <c r="B10" s="257"/>
      <c r="C10" s="258"/>
      <c r="D10" s="258"/>
      <c r="E10" s="258"/>
      <c r="F10" s="258"/>
      <c r="G10" s="259"/>
      <c r="H10" s="94"/>
      <c r="I10" s="260" t="s">
        <v>541</v>
      </c>
      <c r="J10" s="261"/>
      <c r="K10" s="261"/>
      <c r="L10" s="261"/>
      <c r="M10" s="261"/>
      <c r="N10" s="261"/>
      <c r="O10" s="262"/>
      <c r="P10" s="2"/>
      <c r="Q10" s="40" t="s">
        <v>34</v>
      </c>
      <c r="R10" s="56" t="s">
        <v>36</v>
      </c>
      <c r="S10" s="37">
        <f t="shared" si="0"/>
        <v>2267</v>
      </c>
      <c r="T10" s="62">
        <v>2267</v>
      </c>
      <c r="U10" s="62">
        <v>2267</v>
      </c>
      <c r="V10" s="62">
        <v>2267</v>
      </c>
      <c r="W10">
        <f t="shared" si="1"/>
        <v>0</v>
      </c>
      <c r="X10">
        <f t="shared" si="2"/>
        <v>0</v>
      </c>
      <c r="Y10">
        <f t="shared" si="3"/>
        <v>0</v>
      </c>
      <c r="Z10">
        <f t="shared" si="4"/>
        <v>0</v>
      </c>
      <c r="AA10">
        <f t="shared" si="5"/>
        <v>0</v>
      </c>
      <c r="AB10">
        <f t="shared" si="6"/>
        <v>0</v>
      </c>
      <c r="AC10">
        <f t="shared" si="7"/>
        <v>0</v>
      </c>
      <c r="AD10">
        <f t="shared" si="8"/>
        <v>0</v>
      </c>
      <c r="AE10">
        <f t="shared" si="9"/>
        <v>0</v>
      </c>
      <c r="AF10">
        <f t="shared" si="10"/>
        <v>0</v>
      </c>
      <c r="AG10">
        <f t="shared" si="11"/>
        <v>0</v>
      </c>
      <c r="AH10">
        <f t="shared" si="12"/>
        <v>0</v>
      </c>
      <c r="AI10">
        <f t="shared" si="13"/>
        <v>0</v>
      </c>
      <c r="AJ10">
        <f t="shared" si="14"/>
        <v>0</v>
      </c>
      <c r="AK10">
        <f t="shared" si="15"/>
        <v>0</v>
      </c>
      <c r="AL10">
        <f t="shared" si="16"/>
        <v>0</v>
      </c>
      <c r="AM10">
        <f t="shared" si="17"/>
        <v>0</v>
      </c>
      <c r="AN10">
        <f t="shared" si="18"/>
        <v>0</v>
      </c>
      <c r="AO10">
        <f t="shared" si="19"/>
        <v>0</v>
      </c>
      <c r="AP10">
        <f t="shared" si="20"/>
        <v>0</v>
      </c>
      <c r="AQ10">
        <f t="shared" si="21"/>
        <v>0</v>
      </c>
      <c r="AR10">
        <f t="shared" si="22"/>
        <v>0</v>
      </c>
      <c r="AS10">
        <f t="shared" si="23"/>
        <v>0</v>
      </c>
      <c r="AT10">
        <f t="shared" si="24"/>
        <v>0</v>
      </c>
      <c r="AU10">
        <f t="shared" si="25"/>
        <v>0</v>
      </c>
      <c r="AV10">
        <f t="shared" si="26"/>
        <v>0</v>
      </c>
      <c r="AW10">
        <f t="shared" si="27"/>
        <v>0</v>
      </c>
      <c r="AX10">
        <f t="shared" si="28"/>
        <v>0</v>
      </c>
      <c r="AY10">
        <f t="shared" si="29"/>
        <v>0</v>
      </c>
      <c r="AZ10">
        <f t="shared" si="30"/>
        <v>1</v>
      </c>
      <c r="BD10">
        <f>$AY$10</f>
        <v>0</v>
      </c>
      <c r="BE10">
        <v>0</v>
      </c>
    </row>
    <row r="11" spans="1:57" ht="15" customHeight="1" x14ac:dyDescent="0.2">
      <c r="A11" s="90" t="s">
        <v>8</v>
      </c>
      <c r="B11" s="254"/>
      <c r="C11" s="255"/>
      <c r="D11" s="255"/>
      <c r="E11" s="255"/>
      <c r="F11" s="255"/>
      <c r="G11" s="256"/>
      <c r="H11" s="95"/>
      <c r="I11" s="226" t="s">
        <v>542</v>
      </c>
      <c r="J11" s="227"/>
      <c r="K11" s="227"/>
      <c r="L11" s="227"/>
      <c r="M11" s="227"/>
      <c r="N11" s="227"/>
      <c r="O11" s="228"/>
      <c r="P11" s="2"/>
      <c r="Q11" s="40" t="s">
        <v>35</v>
      </c>
      <c r="R11" s="56" t="s">
        <v>37</v>
      </c>
      <c r="S11" s="37">
        <f t="shared" si="0"/>
        <v>2198</v>
      </c>
      <c r="T11" s="62">
        <v>2198</v>
      </c>
      <c r="U11" s="62">
        <v>2198</v>
      </c>
      <c r="V11" s="62">
        <v>2198</v>
      </c>
      <c r="W11">
        <f t="shared" si="1"/>
        <v>0</v>
      </c>
      <c r="X11">
        <f t="shared" si="2"/>
        <v>0</v>
      </c>
      <c r="Y11">
        <f t="shared" si="3"/>
        <v>0</v>
      </c>
      <c r="Z11">
        <f t="shared" si="4"/>
        <v>0</v>
      </c>
      <c r="AA11">
        <f t="shared" si="5"/>
        <v>0</v>
      </c>
      <c r="AB11">
        <f t="shared" si="6"/>
        <v>0</v>
      </c>
      <c r="AC11">
        <f t="shared" si="7"/>
        <v>0</v>
      </c>
      <c r="AD11">
        <f t="shared" si="8"/>
        <v>0</v>
      </c>
      <c r="AE11">
        <f t="shared" si="9"/>
        <v>0</v>
      </c>
      <c r="AF11">
        <f t="shared" si="10"/>
        <v>0</v>
      </c>
      <c r="AG11">
        <f t="shared" si="11"/>
        <v>0</v>
      </c>
      <c r="AH11">
        <f t="shared" si="12"/>
        <v>0</v>
      </c>
      <c r="AI11">
        <f t="shared" si="13"/>
        <v>0</v>
      </c>
      <c r="AJ11">
        <f t="shared" si="14"/>
        <v>0</v>
      </c>
      <c r="AK11">
        <f t="shared" si="15"/>
        <v>0</v>
      </c>
      <c r="AL11">
        <f t="shared" si="16"/>
        <v>0</v>
      </c>
      <c r="AM11">
        <f t="shared" si="17"/>
        <v>0</v>
      </c>
      <c r="AN11">
        <f t="shared" si="18"/>
        <v>0</v>
      </c>
      <c r="AO11">
        <f t="shared" si="19"/>
        <v>0</v>
      </c>
      <c r="AP11">
        <f t="shared" si="20"/>
        <v>0</v>
      </c>
      <c r="AQ11">
        <f t="shared" si="21"/>
        <v>0</v>
      </c>
      <c r="AR11">
        <f t="shared" si="22"/>
        <v>0</v>
      </c>
      <c r="AS11">
        <f t="shared" si="23"/>
        <v>0</v>
      </c>
      <c r="AT11">
        <f t="shared" si="24"/>
        <v>0</v>
      </c>
      <c r="AU11">
        <f t="shared" si="25"/>
        <v>0</v>
      </c>
      <c r="AV11">
        <f t="shared" si="26"/>
        <v>0</v>
      </c>
      <c r="AW11">
        <f t="shared" si="27"/>
        <v>0</v>
      </c>
      <c r="AX11">
        <f t="shared" si="28"/>
        <v>0</v>
      </c>
      <c r="AY11">
        <f t="shared" si="29"/>
        <v>0</v>
      </c>
      <c r="AZ11">
        <f t="shared" si="30"/>
        <v>1</v>
      </c>
      <c r="BD11">
        <f>$AY$10</f>
        <v>0</v>
      </c>
      <c r="BE11">
        <v>0</v>
      </c>
    </row>
    <row r="12" spans="1:57" ht="15" customHeight="1" x14ac:dyDescent="0.2">
      <c r="A12" s="198" t="s">
        <v>9</v>
      </c>
      <c r="B12" s="246"/>
      <c r="C12" s="247"/>
      <c r="D12" s="247"/>
      <c r="E12" s="247"/>
      <c r="F12" s="247"/>
      <c r="G12" s="248"/>
      <c r="H12" s="95"/>
      <c r="I12" s="92" t="s">
        <v>240</v>
      </c>
      <c r="J12" s="214" t="s">
        <v>604</v>
      </c>
      <c r="K12" s="215"/>
      <c r="L12" s="215"/>
      <c r="M12" s="215"/>
      <c r="N12" s="215"/>
      <c r="O12" s="216"/>
      <c r="P12" s="13"/>
      <c r="Q12" s="40" t="s">
        <v>42</v>
      </c>
      <c r="R12" s="56" t="s">
        <v>39</v>
      </c>
      <c r="S12" s="37">
        <f t="shared" si="0"/>
        <v>3437</v>
      </c>
      <c r="T12" s="62">
        <v>3437</v>
      </c>
      <c r="U12" s="62">
        <v>3437</v>
      </c>
      <c r="V12" s="62">
        <v>3437</v>
      </c>
      <c r="W12">
        <f t="shared" si="1"/>
        <v>0</v>
      </c>
      <c r="X12">
        <f t="shared" si="2"/>
        <v>0</v>
      </c>
      <c r="Y12">
        <f t="shared" si="3"/>
        <v>0</v>
      </c>
      <c r="Z12">
        <f t="shared" si="4"/>
        <v>0</v>
      </c>
      <c r="AA12">
        <f t="shared" si="5"/>
        <v>0</v>
      </c>
      <c r="AB12">
        <f t="shared" si="6"/>
        <v>0</v>
      </c>
      <c r="AC12">
        <f t="shared" si="7"/>
        <v>0</v>
      </c>
      <c r="AD12">
        <f t="shared" si="8"/>
        <v>0</v>
      </c>
      <c r="AE12">
        <f t="shared" si="9"/>
        <v>0</v>
      </c>
      <c r="AF12">
        <f t="shared" si="10"/>
        <v>0</v>
      </c>
      <c r="AG12">
        <f t="shared" si="11"/>
        <v>0</v>
      </c>
      <c r="AH12">
        <f t="shared" si="12"/>
        <v>0</v>
      </c>
      <c r="AI12">
        <f t="shared" si="13"/>
        <v>0</v>
      </c>
      <c r="AJ12">
        <f t="shared" si="14"/>
        <v>0</v>
      </c>
      <c r="AK12">
        <f t="shared" si="15"/>
        <v>0</v>
      </c>
      <c r="AL12">
        <f t="shared" si="16"/>
        <v>0</v>
      </c>
      <c r="AM12">
        <f t="shared" si="17"/>
        <v>0</v>
      </c>
      <c r="AN12">
        <f t="shared" si="18"/>
        <v>0</v>
      </c>
      <c r="AO12">
        <f t="shared" si="19"/>
        <v>0</v>
      </c>
      <c r="AP12">
        <f t="shared" si="20"/>
        <v>0</v>
      </c>
      <c r="AQ12">
        <f t="shared" si="21"/>
        <v>0</v>
      </c>
      <c r="AR12">
        <f t="shared" si="22"/>
        <v>0</v>
      </c>
      <c r="AS12">
        <f t="shared" si="23"/>
        <v>0</v>
      </c>
      <c r="AT12">
        <f t="shared" si="24"/>
        <v>0</v>
      </c>
      <c r="AU12">
        <f t="shared" si="25"/>
        <v>0</v>
      </c>
      <c r="AV12">
        <f t="shared" si="26"/>
        <v>0</v>
      </c>
      <c r="AW12">
        <f t="shared" si="27"/>
        <v>0</v>
      </c>
      <c r="AX12">
        <f t="shared" si="28"/>
        <v>0</v>
      </c>
      <c r="AY12">
        <f t="shared" si="29"/>
        <v>0</v>
      </c>
      <c r="AZ12">
        <f t="shared" si="30"/>
        <v>1</v>
      </c>
      <c r="BD12">
        <f>$AY$12</f>
        <v>0</v>
      </c>
      <c r="BE12">
        <f>$AY$12</f>
        <v>0</v>
      </c>
    </row>
    <row r="13" spans="1:57" ht="15" customHeight="1" x14ac:dyDescent="0.2">
      <c r="A13" s="199"/>
      <c r="B13" s="249"/>
      <c r="C13" s="250"/>
      <c r="D13" s="250"/>
      <c r="E13" s="250"/>
      <c r="F13" s="250"/>
      <c r="G13" s="251"/>
      <c r="H13" s="95"/>
      <c r="I13" s="92" t="s">
        <v>471</v>
      </c>
      <c r="J13" s="217"/>
      <c r="K13" s="218"/>
      <c r="L13" s="218"/>
      <c r="M13" s="218"/>
      <c r="N13" s="218"/>
      <c r="O13" s="219"/>
      <c r="P13" s="2"/>
      <c r="Q13" s="40" t="s">
        <v>43</v>
      </c>
      <c r="R13" s="56" t="s">
        <v>40</v>
      </c>
      <c r="S13" s="37">
        <f t="shared" si="0"/>
        <v>1861</v>
      </c>
      <c r="T13" s="62">
        <v>1861</v>
      </c>
      <c r="U13" s="62">
        <v>1861</v>
      </c>
      <c r="V13" s="62">
        <v>1861</v>
      </c>
      <c r="W13">
        <f t="shared" si="1"/>
        <v>0</v>
      </c>
      <c r="X13">
        <f t="shared" si="2"/>
        <v>0</v>
      </c>
      <c r="Y13">
        <f t="shared" si="3"/>
        <v>0</v>
      </c>
      <c r="Z13">
        <f t="shared" si="4"/>
        <v>0</v>
      </c>
      <c r="AA13">
        <f t="shared" si="5"/>
        <v>0</v>
      </c>
      <c r="AB13">
        <f t="shared" si="6"/>
        <v>0</v>
      </c>
      <c r="AC13">
        <f t="shared" si="7"/>
        <v>0</v>
      </c>
      <c r="AD13">
        <f t="shared" si="8"/>
        <v>0</v>
      </c>
      <c r="AE13">
        <f t="shared" si="9"/>
        <v>0</v>
      </c>
      <c r="AF13">
        <f t="shared" si="10"/>
        <v>0</v>
      </c>
      <c r="AG13">
        <f t="shared" si="11"/>
        <v>0</v>
      </c>
      <c r="AH13">
        <f t="shared" si="12"/>
        <v>0</v>
      </c>
      <c r="AI13">
        <f t="shared" si="13"/>
        <v>0</v>
      </c>
      <c r="AJ13">
        <f t="shared" si="14"/>
        <v>0</v>
      </c>
      <c r="AK13">
        <f t="shared" si="15"/>
        <v>0</v>
      </c>
      <c r="AL13">
        <f t="shared" si="16"/>
        <v>0</v>
      </c>
      <c r="AM13">
        <f t="shared" si="17"/>
        <v>0</v>
      </c>
      <c r="AN13">
        <f t="shared" si="18"/>
        <v>0</v>
      </c>
      <c r="AO13">
        <f t="shared" si="19"/>
        <v>0</v>
      </c>
      <c r="AP13">
        <f t="shared" si="20"/>
        <v>0</v>
      </c>
      <c r="AQ13">
        <f t="shared" si="21"/>
        <v>0</v>
      </c>
      <c r="AR13">
        <f t="shared" si="22"/>
        <v>0</v>
      </c>
      <c r="AS13">
        <f t="shared" si="23"/>
        <v>0</v>
      </c>
      <c r="AT13">
        <f t="shared" si="24"/>
        <v>0</v>
      </c>
      <c r="AU13">
        <f t="shared" si="25"/>
        <v>0</v>
      </c>
      <c r="AV13">
        <f t="shared" si="26"/>
        <v>0</v>
      </c>
      <c r="AW13">
        <f t="shared" si="27"/>
        <v>0</v>
      </c>
      <c r="AX13">
        <f t="shared" si="28"/>
        <v>0</v>
      </c>
      <c r="AY13">
        <f t="shared" si="29"/>
        <v>0</v>
      </c>
      <c r="AZ13">
        <f t="shared" si="30"/>
        <v>1</v>
      </c>
      <c r="BD13">
        <f>$AY$13</f>
        <v>0</v>
      </c>
      <c r="BE13">
        <v>0</v>
      </c>
    </row>
    <row r="14" spans="1:57" ht="15" customHeight="1" thickBot="1" x14ac:dyDescent="0.25">
      <c r="A14" s="90" t="s">
        <v>10</v>
      </c>
      <c r="B14" s="242"/>
      <c r="C14" s="243"/>
      <c r="D14" s="243"/>
      <c r="E14" s="243"/>
      <c r="F14" s="243"/>
      <c r="G14" s="244"/>
      <c r="H14" s="97"/>
      <c r="I14" s="117" t="s">
        <v>14</v>
      </c>
      <c r="J14" s="217"/>
      <c r="K14" s="218"/>
      <c r="L14" s="218"/>
      <c r="M14" s="218"/>
      <c r="N14" s="218"/>
      <c r="O14" s="219"/>
      <c r="P14" s="2"/>
      <c r="Q14" s="40" t="s">
        <v>44</v>
      </c>
      <c r="R14" s="56" t="s">
        <v>41</v>
      </c>
      <c r="S14" s="37">
        <f t="shared" si="0"/>
        <v>1776</v>
      </c>
      <c r="T14" s="62">
        <v>1776</v>
      </c>
      <c r="U14" s="62">
        <v>1776</v>
      </c>
      <c r="V14" s="62">
        <v>1776</v>
      </c>
      <c r="W14">
        <f t="shared" si="1"/>
        <v>0</v>
      </c>
      <c r="X14">
        <f t="shared" si="2"/>
        <v>0</v>
      </c>
      <c r="Y14">
        <f t="shared" si="3"/>
        <v>0</v>
      </c>
      <c r="Z14">
        <f t="shared" si="4"/>
        <v>0</v>
      </c>
      <c r="AA14">
        <f t="shared" si="5"/>
        <v>0</v>
      </c>
      <c r="AB14">
        <f t="shared" si="6"/>
        <v>0</v>
      </c>
      <c r="AC14">
        <f t="shared" si="7"/>
        <v>0</v>
      </c>
      <c r="AD14">
        <f t="shared" si="8"/>
        <v>0</v>
      </c>
      <c r="AE14">
        <f t="shared" si="9"/>
        <v>0</v>
      </c>
      <c r="AF14">
        <f t="shared" si="10"/>
        <v>0</v>
      </c>
      <c r="AG14">
        <f t="shared" si="11"/>
        <v>0</v>
      </c>
      <c r="AH14">
        <f t="shared" si="12"/>
        <v>0</v>
      </c>
      <c r="AI14">
        <f t="shared" si="13"/>
        <v>0</v>
      </c>
      <c r="AJ14">
        <f t="shared" si="14"/>
        <v>0</v>
      </c>
      <c r="AK14">
        <f t="shared" si="15"/>
        <v>0</v>
      </c>
      <c r="AL14">
        <f t="shared" si="16"/>
        <v>0</v>
      </c>
      <c r="AM14">
        <f t="shared" si="17"/>
        <v>0</v>
      </c>
      <c r="AN14">
        <f t="shared" si="18"/>
        <v>0</v>
      </c>
      <c r="AO14">
        <f t="shared" si="19"/>
        <v>0</v>
      </c>
      <c r="AP14">
        <f t="shared" si="20"/>
        <v>0</v>
      </c>
      <c r="AQ14">
        <f t="shared" si="21"/>
        <v>0</v>
      </c>
      <c r="AR14">
        <f t="shared" si="22"/>
        <v>0</v>
      </c>
      <c r="AS14">
        <f t="shared" si="23"/>
        <v>0</v>
      </c>
      <c r="AT14">
        <f t="shared" si="24"/>
        <v>0</v>
      </c>
      <c r="AU14">
        <f t="shared" si="25"/>
        <v>0</v>
      </c>
      <c r="AV14">
        <f t="shared" si="26"/>
        <v>0</v>
      </c>
      <c r="AW14">
        <f t="shared" si="27"/>
        <v>0</v>
      </c>
      <c r="AX14">
        <f t="shared" si="28"/>
        <v>0</v>
      </c>
      <c r="AY14">
        <f t="shared" si="29"/>
        <v>0</v>
      </c>
      <c r="AZ14">
        <f t="shared" si="30"/>
        <v>1</v>
      </c>
      <c r="BD14">
        <v>0</v>
      </c>
      <c r="BE14">
        <f>$AY$14</f>
        <v>0</v>
      </c>
    </row>
    <row r="15" spans="1:57" ht="15" customHeight="1" x14ac:dyDescent="0.2">
      <c r="A15" s="93" t="s">
        <v>241</v>
      </c>
      <c r="B15" s="220"/>
      <c r="C15" s="221"/>
      <c r="D15" s="221"/>
      <c r="E15" s="221"/>
      <c r="F15" s="221"/>
      <c r="G15" s="236"/>
      <c r="H15" s="97"/>
      <c r="I15" s="119" t="s">
        <v>16</v>
      </c>
      <c r="J15" s="233"/>
      <c r="K15" s="234"/>
      <c r="L15" s="234"/>
      <c r="M15" s="234"/>
      <c r="N15" s="234"/>
      <c r="O15" s="235"/>
      <c r="P15" s="2"/>
      <c r="Q15" s="40" t="s">
        <v>48</v>
      </c>
      <c r="R15" s="56" t="s">
        <v>45</v>
      </c>
      <c r="S15" s="37">
        <f t="shared" si="0"/>
        <v>2831</v>
      </c>
      <c r="T15" s="62">
        <v>2831</v>
      </c>
      <c r="U15" s="62">
        <v>2831</v>
      </c>
      <c r="V15" s="62">
        <v>2831</v>
      </c>
      <c r="W15">
        <f t="shared" si="1"/>
        <v>0</v>
      </c>
      <c r="X15">
        <f t="shared" si="2"/>
        <v>0</v>
      </c>
      <c r="Y15">
        <f t="shared" si="3"/>
        <v>0</v>
      </c>
      <c r="Z15">
        <f t="shared" si="4"/>
        <v>0</v>
      </c>
      <c r="AA15">
        <f t="shared" si="5"/>
        <v>0</v>
      </c>
      <c r="AB15">
        <f t="shared" si="6"/>
        <v>0</v>
      </c>
      <c r="AC15">
        <f t="shared" si="7"/>
        <v>0</v>
      </c>
      <c r="AD15">
        <f t="shared" si="8"/>
        <v>0</v>
      </c>
      <c r="AE15">
        <f t="shared" si="9"/>
        <v>0</v>
      </c>
      <c r="AF15">
        <f t="shared" si="10"/>
        <v>0</v>
      </c>
      <c r="AG15">
        <f t="shared" si="11"/>
        <v>0</v>
      </c>
      <c r="AH15">
        <f t="shared" si="12"/>
        <v>0</v>
      </c>
      <c r="AI15">
        <f t="shared" si="13"/>
        <v>0</v>
      </c>
      <c r="AJ15">
        <f t="shared" si="14"/>
        <v>0</v>
      </c>
      <c r="AK15">
        <f t="shared" si="15"/>
        <v>0</v>
      </c>
      <c r="AL15">
        <f t="shared" si="16"/>
        <v>0</v>
      </c>
      <c r="AM15">
        <f t="shared" si="17"/>
        <v>0</v>
      </c>
      <c r="AN15">
        <f t="shared" si="18"/>
        <v>0</v>
      </c>
      <c r="AO15">
        <f t="shared" si="19"/>
        <v>0</v>
      </c>
      <c r="AP15">
        <f t="shared" si="20"/>
        <v>0</v>
      </c>
      <c r="AQ15">
        <f t="shared" si="21"/>
        <v>0</v>
      </c>
      <c r="AR15">
        <f t="shared" si="22"/>
        <v>0</v>
      </c>
      <c r="AS15">
        <f t="shared" si="23"/>
        <v>0</v>
      </c>
      <c r="AT15">
        <f t="shared" si="24"/>
        <v>0</v>
      </c>
      <c r="AU15">
        <f t="shared" si="25"/>
        <v>0</v>
      </c>
      <c r="AV15">
        <f t="shared" si="26"/>
        <v>0</v>
      </c>
      <c r="AW15">
        <f t="shared" si="27"/>
        <v>0</v>
      </c>
      <c r="AX15">
        <f t="shared" si="28"/>
        <v>0</v>
      </c>
      <c r="AY15">
        <f t="shared" si="29"/>
        <v>0</v>
      </c>
      <c r="AZ15">
        <f t="shared" si="30"/>
        <v>1</v>
      </c>
      <c r="BD15">
        <f>$AY$15</f>
        <v>0</v>
      </c>
      <c r="BE15">
        <f>$AY$15</f>
        <v>0</v>
      </c>
    </row>
    <row r="16" spans="1:57" ht="15" customHeight="1" x14ac:dyDescent="0.2">
      <c r="A16" s="90" t="s">
        <v>11</v>
      </c>
      <c r="B16" s="242"/>
      <c r="C16" s="243"/>
      <c r="D16" s="243"/>
      <c r="E16" s="243"/>
      <c r="F16" s="243"/>
      <c r="G16" s="244"/>
      <c r="H16" s="97"/>
      <c r="I16" s="92" t="s">
        <v>12</v>
      </c>
      <c r="J16" s="195"/>
      <c r="K16" s="196"/>
      <c r="L16" s="196"/>
      <c r="M16" s="196"/>
      <c r="N16" s="196"/>
      <c r="O16" s="197"/>
      <c r="P16" s="2"/>
      <c r="Q16" s="40" t="s">
        <v>49</v>
      </c>
      <c r="R16" s="56" t="s">
        <v>46</v>
      </c>
      <c r="S16" s="37">
        <f t="shared" si="0"/>
        <v>1477</v>
      </c>
      <c r="T16" s="62">
        <v>1477</v>
      </c>
      <c r="U16" s="62">
        <v>1477</v>
      </c>
      <c r="V16" s="62">
        <v>1477</v>
      </c>
      <c r="W16">
        <f t="shared" si="1"/>
        <v>0</v>
      </c>
      <c r="X16">
        <f t="shared" si="2"/>
        <v>0</v>
      </c>
      <c r="Y16">
        <f t="shared" si="3"/>
        <v>0</v>
      </c>
      <c r="Z16">
        <f t="shared" si="4"/>
        <v>0</v>
      </c>
      <c r="AA16">
        <f t="shared" si="5"/>
        <v>0</v>
      </c>
      <c r="AB16">
        <f t="shared" si="6"/>
        <v>0</v>
      </c>
      <c r="AC16">
        <f t="shared" si="7"/>
        <v>0</v>
      </c>
      <c r="AD16">
        <f t="shared" si="8"/>
        <v>0</v>
      </c>
      <c r="AE16">
        <f t="shared" si="9"/>
        <v>0</v>
      </c>
      <c r="AF16">
        <f t="shared" si="10"/>
        <v>0</v>
      </c>
      <c r="AG16">
        <f t="shared" si="11"/>
        <v>0</v>
      </c>
      <c r="AH16">
        <f t="shared" si="12"/>
        <v>0</v>
      </c>
      <c r="AI16">
        <f t="shared" si="13"/>
        <v>0</v>
      </c>
      <c r="AJ16">
        <f t="shared" si="14"/>
        <v>0</v>
      </c>
      <c r="AK16">
        <f t="shared" si="15"/>
        <v>0</v>
      </c>
      <c r="AL16">
        <f t="shared" si="16"/>
        <v>0</v>
      </c>
      <c r="AM16">
        <f t="shared" si="17"/>
        <v>0</v>
      </c>
      <c r="AN16">
        <f t="shared" si="18"/>
        <v>0</v>
      </c>
      <c r="AO16">
        <f t="shared" si="19"/>
        <v>0</v>
      </c>
      <c r="AP16">
        <f t="shared" si="20"/>
        <v>0</v>
      </c>
      <c r="AQ16">
        <f t="shared" si="21"/>
        <v>0</v>
      </c>
      <c r="AR16">
        <f t="shared" si="22"/>
        <v>0</v>
      </c>
      <c r="AS16">
        <f t="shared" si="23"/>
        <v>0</v>
      </c>
      <c r="AT16">
        <f t="shared" si="24"/>
        <v>0</v>
      </c>
      <c r="AU16">
        <f t="shared" si="25"/>
        <v>0</v>
      </c>
      <c r="AV16">
        <f t="shared" si="26"/>
        <v>0</v>
      </c>
      <c r="AW16">
        <f t="shared" si="27"/>
        <v>0</v>
      </c>
      <c r="AX16">
        <f t="shared" si="28"/>
        <v>0</v>
      </c>
      <c r="AY16">
        <f t="shared" si="29"/>
        <v>0</v>
      </c>
      <c r="AZ16">
        <f t="shared" si="30"/>
        <v>1</v>
      </c>
      <c r="BD16">
        <f>$AY$16</f>
        <v>0</v>
      </c>
      <c r="BE16">
        <v>0</v>
      </c>
    </row>
    <row r="17" spans="1:58" ht="15" customHeight="1" x14ac:dyDescent="0.2">
      <c r="A17" s="93" t="s">
        <v>12</v>
      </c>
      <c r="B17" s="220"/>
      <c r="C17" s="221"/>
      <c r="D17" s="221"/>
      <c r="E17" s="221"/>
      <c r="F17" s="221"/>
      <c r="G17" s="236"/>
      <c r="H17" s="97"/>
      <c r="I17" s="96" t="s">
        <v>15</v>
      </c>
      <c r="J17" s="220"/>
      <c r="K17" s="221"/>
      <c r="L17" s="221"/>
      <c r="M17" s="221"/>
      <c r="N17" s="221"/>
      <c r="O17" s="222"/>
      <c r="P17" s="2"/>
      <c r="Q17" s="40" t="s">
        <v>50</v>
      </c>
      <c r="R17" s="39" t="s">
        <v>47</v>
      </c>
      <c r="S17" s="37">
        <f t="shared" si="0"/>
        <v>1477</v>
      </c>
      <c r="T17" s="62">
        <v>1477</v>
      </c>
      <c r="U17" s="62">
        <v>1477</v>
      </c>
      <c r="V17" s="62">
        <v>1477</v>
      </c>
      <c r="W17">
        <f t="shared" si="1"/>
        <v>0</v>
      </c>
      <c r="X17">
        <f t="shared" si="2"/>
        <v>0</v>
      </c>
      <c r="Y17">
        <f t="shared" si="3"/>
        <v>0</v>
      </c>
      <c r="Z17">
        <f t="shared" si="4"/>
        <v>0</v>
      </c>
      <c r="AA17">
        <f t="shared" si="5"/>
        <v>0</v>
      </c>
      <c r="AB17">
        <f t="shared" si="6"/>
        <v>0</v>
      </c>
      <c r="AC17">
        <f t="shared" si="7"/>
        <v>0</v>
      </c>
      <c r="AD17">
        <f t="shared" si="8"/>
        <v>0</v>
      </c>
      <c r="AE17">
        <f t="shared" si="9"/>
        <v>0</v>
      </c>
      <c r="AF17">
        <f t="shared" si="10"/>
        <v>0</v>
      </c>
      <c r="AG17">
        <f t="shared" si="11"/>
        <v>0</v>
      </c>
      <c r="AH17">
        <f t="shared" si="12"/>
        <v>0</v>
      </c>
      <c r="AI17">
        <f t="shared" si="13"/>
        <v>0</v>
      </c>
      <c r="AJ17">
        <f t="shared" si="14"/>
        <v>0</v>
      </c>
      <c r="AK17">
        <f t="shared" si="15"/>
        <v>0</v>
      </c>
      <c r="AL17">
        <f t="shared" si="16"/>
        <v>0</v>
      </c>
      <c r="AM17">
        <f t="shared" si="17"/>
        <v>0</v>
      </c>
      <c r="AN17">
        <f t="shared" si="18"/>
        <v>0</v>
      </c>
      <c r="AO17">
        <f t="shared" si="19"/>
        <v>0</v>
      </c>
      <c r="AP17">
        <f t="shared" si="20"/>
        <v>0</v>
      </c>
      <c r="AQ17">
        <f t="shared" si="21"/>
        <v>0</v>
      </c>
      <c r="AR17">
        <f t="shared" si="22"/>
        <v>0</v>
      </c>
      <c r="AS17">
        <f t="shared" si="23"/>
        <v>0</v>
      </c>
      <c r="AT17">
        <f t="shared" si="24"/>
        <v>0</v>
      </c>
      <c r="AU17">
        <f t="shared" si="25"/>
        <v>0</v>
      </c>
      <c r="AV17">
        <f t="shared" si="26"/>
        <v>0</v>
      </c>
      <c r="AW17">
        <f t="shared" si="27"/>
        <v>0</v>
      </c>
      <c r="AX17">
        <f t="shared" si="28"/>
        <v>0</v>
      </c>
      <c r="AY17">
        <f t="shared" si="29"/>
        <v>0</v>
      </c>
      <c r="AZ17">
        <f t="shared" si="30"/>
        <v>1</v>
      </c>
      <c r="BD17">
        <v>0</v>
      </c>
      <c r="BE17">
        <f>$AY$17</f>
        <v>0</v>
      </c>
    </row>
    <row r="18" spans="1:58" ht="15" customHeight="1" x14ac:dyDescent="0.2">
      <c r="A18" s="90" t="s">
        <v>587</v>
      </c>
      <c r="B18" s="200"/>
      <c r="C18" s="201"/>
      <c r="D18" s="201"/>
      <c r="E18" s="201"/>
      <c r="F18" s="201"/>
      <c r="G18" s="202"/>
      <c r="H18" s="97"/>
      <c r="I18" s="98" t="s">
        <v>587</v>
      </c>
      <c r="J18" s="200"/>
      <c r="K18" s="201"/>
      <c r="L18" s="201"/>
      <c r="M18" s="201"/>
      <c r="N18" s="201"/>
      <c r="O18" s="209"/>
      <c r="P18" s="2"/>
      <c r="Q18" s="40" t="s">
        <v>54</v>
      </c>
      <c r="R18" s="56" t="s">
        <v>51</v>
      </c>
      <c r="S18" s="37">
        <f t="shared" si="0"/>
        <v>341</v>
      </c>
      <c r="T18" s="62">
        <v>341</v>
      </c>
      <c r="U18" s="62">
        <v>341</v>
      </c>
      <c r="V18" s="62">
        <v>341</v>
      </c>
      <c r="W18">
        <f t="shared" si="1"/>
        <v>0</v>
      </c>
      <c r="X18">
        <f t="shared" si="2"/>
        <v>0</v>
      </c>
      <c r="Y18">
        <f t="shared" si="3"/>
        <v>0</v>
      </c>
      <c r="Z18">
        <f t="shared" si="4"/>
        <v>0</v>
      </c>
      <c r="AA18">
        <f t="shared" si="5"/>
        <v>0</v>
      </c>
      <c r="AB18">
        <f t="shared" si="6"/>
        <v>0</v>
      </c>
      <c r="AC18">
        <f t="shared" si="7"/>
        <v>0</v>
      </c>
      <c r="AD18">
        <f t="shared" si="8"/>
        <v>0</v>
      </c>
      <c r="AE18">
        <f t="shared" si="9"/>
        <v>0</v>
      </c>
      <c r="AF18">
        <f t="shared" si="10"/>
        <v>0</v>
      </c>
      <c r="AG18">
        <f t="shared" si="11"/>
        <v>0</v>
      </c>
      <c r="AH18">
        <f t="shared" si="12"/>
        <v>0</v>
      </c>
      <c r="AI18">
        <f t="shared" si="13"/>
        <v>0</v>
      </c>
      <c r="AJ18">
        <f t="shared" si="14"/>
        <v>0</v>
      </c>
      <c r="AK18">
        <f t="shared" si="15"/>
        <v>0</v>
      </c>
      <c r="AL18">
        <f t="shared" si="16"/>
        <v>0</v>
      </c>
      <c r="AM18">
        <f t="shared" si="17"/>
        <v>0</v>
      </c>
      <c r="AN18">
        <f t="shared" si="18"/>
        <v>0</v>
      </c>
      <c r="AO18">
        <f t="shared" si="19"/>
        <v>0</v>
      </c>
      <c r="AP18">
        <f t="shared" si="20"/>
        <v>0</v>
      </c>
      <c r="AQ18">
        <f t="shared" si="21"/>
        <v>0</v>
      </c>
      <c r="AR18">
        <f t="shared" si="22"/>
        <v>0</v>
      </c>
      <c r="AS18">
        <f t="shared" si="23"/>
        <v>0</v>
      </c>
      <c r="AT18">
        <f t="shared" si="24"/>
        <v>0</v>
      </c>
      <c r="AU18">
        <f t="shared" si="25"/>
        <v>0</v>
      </c>
      <c r="AV18">
        <f t="shared" si="26"/>
        <v>0</v>
      </c>
      <c r="AW18">
        <f t="shared" si="27"/>
        <v>0</v>
      </c>
      <c r="AX18">
        <f t="shared" si="28"/>
        <v>0</v>
      </c>
      <c r="AY18">
        <f t="shared" si="29"/>
        <v>0</v>
      </c>
      <c r="AZ18">
        <f t="shared" si="30"/>
        <v>1</v>
      </c>
      <c r="BC18" s="3" t="s">
        <v>22</v>
      </c>
      <c r="BD18">
        <f>SUM($BD$9:$BD$17)</f>
        <v>0</v>
      </c>
      <c r="BE18">
        <f>SUM($BE$9:$BE$17)</f>
        <v>0</v>
      </c>
    </row>
    <row r="19" spans="1:58" ht="15" customHeight="1" x14ac:dyDescent="0.2">
      <c r="A19" s="99" t="s">
        <v>588</v>
      </c>
      <c r="B19" s="203"/>
      <c r="C19" s="204"/>
      <c r="D19" s="204"/>
      <c r="E19" s="204"/>
      <c r="F19" s="204"/>
      <c r="G19" s="205"/>
      <c r="H19" s="97"/>
      <c r="I19" s="100" t="s">
        <v>588</v>
      </c>
      <c r="J19" s="203"/>
      <c r="K19" s="204"/>
      <c r="L19" s="204"/>
      <c r="M19" s="204"/>
      <c r="N19" s="204"/>
      <c r="O19" s="210"/>
      <c r="P19" s="2"/>
      <c r="Q19" s="40" t="s">
        <v>55</v>
      </c>
      <c r="R19" s="56" t="s">
        <v>52</v>
      </c>
      <c r="S19" s="37">
        <f t="shared" si="0"/>
        <v>393</v>
      </c>
      <c r="T19" s="62">
        <v>393</v>
      </c>
      <c r="U19" s="62">
        <v>393</v>
      </c>
      <c r="V19" s="62">
        <v>393</v>
      </c>
      <c r="W19">
        <f t="shared" si="1"/>
        <v>0</v>
      </c>
      <c r="X19">
        <f t="shared" si="2"/>
        <v>0</v>
      </c>
      <c r="Y19">
        <f t="shared" si="3"/>
        <v>0</v>
      </c>
      <c r="Z19">
        <f t="shared" si="4"/>
        <v>0</v>
      </c>
      <c r="AA19">
        <f t="shared" si="5"/>
        <v>0</v>
      </c>
      <c r="AB19">
        <f t="shared" si="6"/>
        <v>0</v>
      </c>
      <c r="AC19">
        <f t="shared" si="7"/>
        <v>0</v>
      </c>
      <c r="AD19">
        <f t="shared" si="8"/>
        <v>0</v>
      </c>
      <c r="AE19">
        <f t="shared" si="9"/>
        <v>0</v>
      </c>
      <c r="AF19">
        <f t="shared" si="10"/>
        <v>0</v>
      </c>
      <c r="AG19">
        <f t="shared" si="11"/>
        <v>0</v>
      </c>
      <c r="AH19">
        <f t="shared" si="12"/>
        <v>0</v>
      </c>
      <c r="AI19">
        <f t="shared" si="13"/>
        <v>0</v>
      </c>
      <c r="AJ19">
        <f t="shared" si="14"/>
        <v>0</v>
      </c>
      <c r="AK19">
        <f t="shared" si="15"/>
        <v>0</v>
      </c>
      <c r="AL19">
        <f t="shared" si="16"/>
        <v>0</v>
      </c>
      <c r="AM19">
        <f t="shared" si="17"/>
        <v>0</v>
      </c>
      <c r="AN19">
        <f t="shared" si="18"/>
        <v>0</v>
      </c>
      <c r="AO19">
        <f t="shared" si="19"/>
        <v>0</v>
      </c>
      <c r="AP19">
        <f t="shared" si="20"/>
        <v>0</v>
      </c>
      <c r="AQ19">
        <f t="shared" si="21"/>
        <v>0</v>
      </c>
      <c r="AR19">
        <f t="shared" si="22"/>
        <v>0</v>
      </c>
      <c r="AS19">
        <f t="shared" si="23"/>
        <v>0</v>
      </c>
      <c r="AT19">
        <f t="shared" si="24"/>
        <v>0</v>
      </c>
      <c r="AU19">
        <f t="shared" si="25"/>
        <v>0</v>
      </c>
      <c r="AV19">
        <f t="shared" si="26"/>
        <v>0</v>
      </c>
      <c r="AW19">
        <f t="shared" si="27"/>
        <v>0</v>
      </c>
      <c r="AX19">
        <f t="shared" si="28"/>
        <v>0</v>
      </c>
      <c r="AY19">
        <f t="shared" si="29"/>
        <v>0</v>
      </c>
      <c r="AZ19">
        <f t="shared" si="30"/>
        <v>1</v>
      </c>
      <c r="BD19" s="1" t="s">
        <v>231</v>
      </c>
      <c r="BE19" s="1" t="s">
        <v>230</v>
      </c>
    </row>
    <row r="20" spans="1:58" ht="15" customHeight="1" thickBot="1" x14ac:dyDescent="0.25">
      <c r="A20" s="101" t="s">
        <v>589</v>
      </c>
      <c r="B20" s="206"/>
      <c r="C20" s="207"/>
      <c r="D20" s="207"/>
      <c r="E20" s="208"/>
      <c r="F20" s="102" t="s">
        <v>590</v>
      </c>
      <c r="G20" s="118"/>
      <c r="H20" s="103"/>
      <c r="I20" s="104" t="s">
        <v>589</v>
      </c>
      <c r="J20" s="213"/>
      <c r="K20" s="213"/>
      <c r="L20" s="213"/>
      <c r="M20" s="105" t="s">
        <v>590</v>
      </c>
      <c r="N20" s="211"/>
      <c r="O20" s="212"/>
      <c r="P20" s="2"/>
      <c r="Q20" s="40" t="s">
        <v>56</v>
      </c>
      <c r="R20" s="39" t="s">
        <v>354</v>
      </c>
      <c r="S20" s="37">
        <f t="shared" si="0"/>
        <v>251</v>
      </c>
      <c r="T20" s="62">
        <v>251</v>
      </c>
      <c r="U20" s="62">
        <v>251</v>
      </c>
      <c r="V20" s="62">
        <v>251</v>
      </c>
      <c r="W20">
        <f t="shared" si="1"/>
        <v>0</v>
      </c>
      <c r="X20">
        <f t="shared" si="2"/>
        <v>0</v>
      </c>
      <c r="Y20">
        <f t="shared" si="3"/>
        <v>0</v>
      </c>
      <c r="Z20">
        <f t="shared" si="4"/>
        <v>0</v>
      </c>
      <c r="AA20">
        <f t="shared" si="5"/>
        <v>0</v>
      </c>
      <c r="AB20">
        <f t="shared" si="6"/>
        <v>0</v>
      </c>
      <c r="AC20">
        <f t="shared" si="7"/>
        <v>0</v>
      </c>
      <c r="AD20">
        <f t="shared" si="8"/>
        <v>0</v>
      </c>
      <c r="AE20">
        <f t="shared" si="9"/>
        <v>0</v>
      </c>
      <c r="AF20">
        <f t="shared" si="10"/>
        <v>0</v>
      </c>
      <c r="AG20">
        <f t="shared" si="11"/>
        <v>0</v>
      </c>
      <c r="AH20">
        <f t="shared" si="12"/>
        <v>0</v>
      </c>
      <c r="AI20">
        <f t="shared" si="13"/>
        <v>0</v>
      </c>
      <c r="AJ20">
        <f t="shared" si="14"/>
        <v>0</v>
      </c>
      <c r="AK20">
        <f t="shared" si="15"/>
        <v>0</v>
      </c>
      <c r="AL20">
        <f t="shared" si="16"/>
        <v>0</v>
      </c>
      <c r="AM20">
        <f t="shared" si="17"/>
        <v>0</v>
      </c>
      <c r="AN20">
        <f t="shared" si="18"/>
        <v>0</v>
      </c>
      <c r="AO20">
        <f t="shared" si="19"/>
        <v>0</v>
      </c>
      <c r="AP20">
        <f t="shared" si="20"/>
        <v>0</v>
      </c>
      <c r="AQ20">
        <f t="shared" si="21"/>
        <v>0</v>
      </c>
      <c r="AR20">
        <f t="shared" si="22"/>
        <v>0</v>
      </c>
      <c r="AS20">
        <f t="shared" si="23"/>
        <v>0</v>
      </c>
      <c r="AT20">
        <f t="shared" si="24"/>
        <v>0</v>
      </c>
      <c r="AU20">
        <f t="shared" si="25"/>
        <v>0</v>
      </c>
      <c r="AV20">
        <f t="shared" si="26"/>
        <v>0</v>
      </c>
      <c r="AW20">
        <f t="shared" si="27"/>
        <v>0</v>
      </c>
      <c r="AX20">
        <f t="shared" si="28"/>
        <v>0</v>
      </c>
      <c r="AY20">
        <f t="shared" si="29"/>
        <v>0</v>
      </c>
      <c r="AZ20">
        <f t="shared" si="30"/>
        <v>1</v>
      </c>
      <c r="BC20" s="3" t="s">
        <v>232</v>
      </c>
      <c r="BD20">
        <f>$AY$39</f>
        <v>0</v>
      </c>
      <c r="BE20">
        <f>$AY$41</f>
        <v>0</v>
      </c>
    </row>
    <row r="21" spans="1:58" ht="7.5" customHeight="1" thickBot="1" x14ac:dyDescent="0.25">
      <c r="A21" s="106"/>
      <c r="B21" s="107"/>
      <c r="C21" s="107"/>
      <c r="D21" s="107"/>
      <c r="E21" s="107"/>
      <c r="F21" s="108"/>
      <c r="G21" s="109"/>
      <c r="H21" s="95"/>
      <c r="I21" s="108"/>
      <c r="J21" s="110"/>
      <c r="K21" s="110"/>
      <c r="L21" s="110"/>
      <c r="M21" s="110"/>
      <c r="N21" s="110"/>
      <c r="O21" s="111"/>
      <c r="P21" s="2"/>
      <c r="Q21" s="38" t="s">
        <v>504</v>
      </c>
      <c r="R21" s="59" t="s">
        <v>505</v>
      </c>
      <c r="S21" s="52">
        <f t="shared" si="0"/>
        <v>184</v>
      </c>
      <c r="T21" s="62">
        <v>184</v>
      </c>
      <c r="U21" s="62">
        <v>184</v>
      </c>
      <c r="V21" s="62">
        <v>184</v>
      </c>
      <c r="W21">
        <f t="shared" si="1"/>
        <v>0</v>
      </c>
      <c r="X21">
        <f t="shared" si="2"/>
        <v>0</v>
      </c>
      <c r="Y21">
        <f t="shared" si="3"/>
        <v>0</v>
      </c>
      <c r="Z21">
        <f t="shared" si="4"/>
        <v>0</v>
      </c>
      <c r="AA21">
        <f t="shared" si="5"/>
        <v>0</v>
      </c>
      <c r="AB21">
        <f t="shared" si="6"/>
        <v>0</v>
      </c>
      <c r="AC21">
        <f t="shared" si="7"/>
        <v>0</v>
      </c>
      <c r="AD21">
        <f t="shared" si="8"/>
        <v>0</v>
      </c>
      <c r="AE21">
        <f t="shared" si="9"/>
        <v>0</v>
      </c>
      <c r="AF21">
        <f t="shared" si="10"/>
        <v>0</v>
      </c>
      <c r="AG21">
        <f t="shared" si="11"/>
        <v>0</v>
      </c>
      <c r="AH21">
        <f t="shared" si="12"/>
        <v>0</v>
      </c>
      <c r="AI21">
        <f t="shared" si="13"/>
        <v>0</v>
      </c>
      <c r="AJ21">
        <f t="shared" si="14"/>
        <v>0</v>
      </c>
      <c r="AK21">
        <f t="shared" si="15"/>
        <v>0</v>
      </c>
      <c r="AL21">
        <f t="shared" si="16"/>
        <v>0</v>
      </c>
      <c r="AM21">
        <f t="shared" si="17"/>
        <v>0</v>
      </c>
      <c r="AN21">
        <f t="shared" si="18"/>
        <v>0</v>
      </c>
      <c r="AO21">
        <f t="shared" si="19"/>
        <v>0</v>
      </c>
      <c r="AP21">
        <f t="shared" si="20"/>
        <v>0</v>
      </c>
      <c r="AQ21">
        <f t="shared" si="21"/>
        <v>0</v>
      </c>
      <c r="AR21">
        <f t="shared" si="22"/>
        <v>0</v>
      </c>
      <c r="AS21">
        <f t="shared" si="23"/>
        <v>0</v>
      </c>
      <c r="AT21">
        <f t="shared" si="24"/>
        <v>0</v>
      </c>
      <c r="AU21">
        <f t="shared" si="25"/>
        <v>0</v>
      </c>
      <c r="AV21">
        <f t="shared" si="26"/>
        <v>0</v>
      </c>
      <c r="AW21">
        <f t="shared" si="27"/>
        <v>0</v>
      </c>
      <c r="AX21">
        <f t="shared" si="28"/>
        <v>0</v>
      </c>
      <c r="AY21">
        <f t="shared" si="29"/>
        <v>0</v>
      </c>
      <c r="AZ21">
        <f t="shared" si="30"/>
        <v>1</v>
      </c>
      <c r="BC21" s="4" t="s">
        <v>233</v>
      </c>
      <c r="BD21">
        <f>$AY$40</f>
        <v>0</v>
      </c>
      <c r="BE21">
        <f>$AY$42</f>
        <v>0</v>
      </c>
      <c r="BF21" t="s">
        <v>236</v>
      </c>
    </row>
    <row r="22" spans="1:58" ht="18.75" customHeight="1" thickBot="1" x14ac:dyDescent="0.25">
      <c r="A22" s="267" t="s">
        <v>602</v>
      </c>
      <c r="B22" s="268"/>
      <c r="C22" s="268"/>
      <c r="D22" s="268"/>
      <c r="E22" s="268"/>
      <c r="F22" s="268"/>
      <c r="G22" s="269"/>
      <c r="H22" s="112" t="s">
        <v>595</v>
      </c>
      <c r="I22" s="113" t="s">
        <v>595</v>
      </c>
      <c r="J22" s="270"/>
      <c r="K22" s="271"/>
      <c r="L22" s="114" t="s">
        <v>596</v>
      </c>
      <c r="M22" s="270"/>
      <c r="N22" s="271"/>
      <c r="O22" s="272"/>
      <c r="P22" s="2"/>
      <c r="Q22" s="25"/>
      <c r="R22" s="29" t="s">
        <v>363</v>
      </c>
      <c r="S22" s="27">
        <f t="shared" si="0"/>
        <v>0</v>
      </c>
      <c r="T22" s="27"/>
      <c r="U22" s="27"/>
      <c r="V22" s="27"/>
      <c r="W22">
        <f t="shared" si="1"/>
        <v>0</v>
      </c>
      <c r="X22">
        <f t="shared" si="2"/>
        <v>0</v>
      </c>
      <c r="Y22">
        <f t="shared" si="3"/>
        <v>0</v>
      </c>
      <c r="Z22">
        <f t="shared" si="4"/>
        <v>0</v>
      </c>
      <c r="AA22">
        <f t="shared" si="5"/>
        <v>0</v>
      </c>
      <c r="AB22">
        <f t="shared" si="6"/>
        <v>0</v>
      </c>
      <c r="AC22">
        <f t="shared" si="7"/>
        <v>0</v>
      </c>
      <c r="AD22">
        <f t="shared" si="8"/>
        <v>0</v>
      </c>
      <c r="AE22">
        <f t="shared" si="9"/>
        <v>0</v>
      </c>
      <c r="AF22">
        <f t="shared" si="10"/>
        <v>0</v>
      </c>
      <c r="AG22">
        <f t="shared" si="11"/>
        <v>0</v>
      </c>
      <c r="AH22">
        <f t="shared" si="12"/>
        <v>0</v>
      </c>
      <c r="AI22">
        <f t="shared" si="13"/>
        <v>0</v>
      </c>
      <c r="AJ22">
        <f t="shared" si="14"/>
        <v>0</v>
      </c>
      <c r="AK22">
        <f t="shared" si="15"/>
        <v>0</v>
      </c>
      <c r="AL22">
        <f t="shared" si="16"/>
        <v>0</v>
      </c>
      <c r="AM22">
        <f t="shared" si="17"/>
        <v>0</v>
      </c>
      <c r="AN22">
        <f t="shared" si="18"/>
        <v>0</v>
      </c>
      <c r="AO22">
        <f t="shared" si="19"/>
        <v>0</v>
      </c>
      <c r="AP22">
        <f t="shared" si="20"/>
        <v>0</v>
      </c>
      <c r="AQ22">
        <f t="shared" si="21"/>
        <v>0</v>
      </c>
      <c r="AR22">
        <f t="shared" si="22"/>
        <v>0</v>
      </c>
      <c r="AS22">
        <f t="shared" si="23"/>
        <v>0</v>
      </c>
      <c r="AT22">
        <f t="shared" si="24"/>
        <v>0</v>
      </c>
      <c r="AU22">
        <f t="shared" si="25"/>
        <v>0</v>
      </c>
      <c r="AV22">
        <f t="shared" si="26"/>
        <v>0</v>
      </c>
      <c r="AW22">
        <f t="shared" si="27"/>
        <v>0</v>
      </c>
      <c r="AX22">
        <f t="shared" si="28"/>
        <v>0</v>
      </c>
      <c r="AY22">
        <f t="shared" si="29"/>
        <v>0</v>
      </c>
      <c r="AZ22">
        <f t="shared" si="30"/>
        <v>1</v>
      </c>
      <c r="BC22" s="3" t="s">
        <v>22</v>
      </c>
      <c r="BD22">
        <f>SUM($BD$20:$BD$21)</f>
        <v>0</v>
      </c>
      <c r="BE22">
        <f>SUM($BE$20:$BE$21)</f>
        <v>0</v>
      </c>
      <c r="BF22">
        <f>$BD$22+$BE$22</f>
        <v>0</v>
      </c>
    </row>
    <row r="23" spans="1:58" ht="7.5" customHeight="1" thickBot="1" x14ac:dyDescent="0.25">
      <c r="A23" s="88"/>
      <c r="B23" s="86"/>
      <c r="C23" s="86"/>
      <c r="D23" s="86"/>
      <c r="E23" s="86"/>
      <c r="F23" s="86"/>
      <c r="G23" s="86"/>
      <c r="H23" s="87"/>
      <c r="I23" s="86"/>
      <c r="J23" s="86"/>
      <c r="K23" s="86"/>
      <c r="L23" s="86"/>
      <c r="M23" s="86"/>
      <c r="N23" s="86"/>
      <c r="O23" s="88"/>
      <c r="P23" s="2"/>
      <c r="Q23" s="48" t="s">
        <v>57</v>
      </c>
      <c r="R23" s="49" t="s">
        <v>276</v>
      </c>
      <c r="S23" s="73">
        <f t="shared" si="0"/>
        <v>460</v>
      </c>
      <c r="T23" s="63">
        <v>460</v>
      </c>
      <c r="U23" s="63">
        <v>460</v>
      </c>
      <c r="V23" s="63">
        <v>460</v>
      </c>
      <c r="W23">
        <f t="shared" si="1"/>
        <v>0</v>
      </c>
      <c r="X23">
        <f t="shared" si="2"/>
        <v>0</v>
      </c>
      <c r="Y23">
        <f t="shared" si="3"/>
        <v>0</v>
      </c>
      <c r="Z23">
        <f t="shared" si="4"/>
        <v>0</v>
      </c>
      <c r="AA23">
        <f t="shared" si="5"/>
        <v>0</v>
      </c>
      <c r="AB23">
        <f t="shared" si="6"/>
        <v>0</v>
      </c>
      <c r="AC23">
        <f t="shared" si="7"/>
        <v>0</v>
      </c>
      <c r="AD23">
        <f t="shared" si="8"/>
        <v>0</v>
      </c>
      <c r="AE23">
        <f t="shared" si="9"/>
        <v>0</v>
      </c>
      <c r="AF23">
        <f t="shared" si="10"/>
        <v>0</v>
      </c>
      <c r="AG23">
        <f t="shared" si="11"/>
        <v>0</v>
      </c>
      <c r="AH23">
        <f t="shared" si="12"/>
        <v>0</v>
      </c>
      <c r="AI23">
        <f t="shared" si="13"/>
        <v>0</v>
      </c>
      <c r="AJ23">
        <f t="shared" si="14"/>
        <v>0</v>
      </c>
      <c r="AK23">
        <f t="shared" si="15"/>
        <v>0</v>
      </c>
      <c r="AL23">
        <f t="shared" si="16"/>
        <v>0</v>
      </c>
      <c r="AM23">
        <f t="shared" si="17"/>
        <v>0</v>
      </c>
      <c r="AN23">
        <f t="shared" si="18"/>
        <v>0</v>
      </c>
      <c r="AO23">
        <f t="shared" si="19"/>
        <v>0</v>
      </c>
      <c r="AP23">
        <f t="shared" si="20"/>
        <v>0</v>
      </c>
      <c r="AQ23">
        <f t="shared" si="21"/>
        <v>0</v>
      </c>
      <c r="AR23">
        <f t="shared" si="22"/>
        <v>0</v>
      </c>
      <c r="AS23">
        <f t="shared" si="23"/>
        <v>0</v>
      </c>
      <c r="AT23">
        <f t="shared" si="24"/>
        <v>0</v>
      </c>
      <c r="AU23">
        <f t="shared" si="25"/>
        <v>0</v>
      </c>
      <c r="AV23">
        <f t="shared" si="26"/>
        <v>0</v>
      </c>
      <c r="AW23">
        <f t="shared" si="27"/>
        <v>0</v>
      </c>
      <c r="AX23">
        <f t="shared" si="28"/>
        <v>0</v>
      </c>
      <c r="AY23">
        <f t="shared" si="29"/>
        <v>0</v>
      </c>
      <c r="AZ23">
        <f t="shared" si="30"/>
        <v>1</v>
      </c>
      <c r="BC23" s="3" t="s">
        <v>234</v>
      </c>
      <c r="BD23">
        <f>IF($BD$18&gt;0,IF($BD$22&gt;$BD$18,$BD$18,$BD$22),0)</f>
        <v>0</v>
      </c>
      <c r="BE23">
        <f>IF($BE$18&gt;0,IF($BE$22&gt;$BE$18,$BE$18,$BE$22),0)</f>
        <v>0</v>
      </c>
      <c r="BF23">
        <f>$BD$23+$BE$23</f>
        <v>0</v>
      </c>
    </row>
    <row r="24" spans="1:58" ht="20.25" customHeight="1" x14ac:dyDescent="0.2">
      <c r="A24" s="116" t="s">
        <v>17</v>
      </c>
      <c r="B24" s="223" t="s">
        <v>18</v>
      </c>
      <c r="C24" s="223"/>
      <c r="D24" s="223" t="s">
        <v>21</v>
      </c>
      <c r="E24" s="223"/>
      <c r="F24" s="223"/>
      <c r="G24" s="223"/>
      <c r="H24" s="223"/>
      <c r="I24" s="223"/>
      <c r="J24" s="223"/>
      <c r="K24" s="223"/>
      <c r="L24" s="223" t="s">
        <v>20</v>
      </c>
      <c r="M24" s="223"/>
      <c r="N24" s="223" t="s">
        <v>19</v>
      </c>
      <c r="O24" s="223"/>
      <c r="P24" s="2"/>
      <c r="Q24" s="40" t="s">
        <v>58</v>
      </c>
      <c r="R24" s="56" t="s">
        <v>187</v>
      </c>
      <c r="S24" s="37">
        <f t="shared" si="0"/>
        <v>34</v>
      </c>
      <c r="T24" s="62">
        <v>34</v>
      </c>
      <c r="U24" s="62">
        <v>34</v>
      </c>
      <c r="V24" s="62">
        <v>34</v>
      </c>
      <c r="W24">
        <f t="shared" si="1"/>
        <v>0</v>
      </c>
      <c r="X24">
        <f t="shared" si="2"/>
        <v>0</v>
      </c>
      <c r="Y24">
        <f t="shared" si="3"/>
        <v>0</v>
      </c>
      <c r="Z24">
        <f t="shared" si="4"/>
        <v>0</v>
      </c>
      <c r="AA24">
        <f t="shared" si="5"/>
        <v>0</v>
      </c>
      <c r="AB24">
        <f t="shared" si="6"/>
        <v>0</v>
      </c>
      <c r="AC24">
        <f t="shared" si="7"/>
        <v>0</v>
      </c>
      <c r="AD24">
        <f t="shared" si="8"/>
        <v>0</v>
      </c>
      <c r="AE24">
        <f t="shared" si="9"/>
        <v>0</v>
      </c>
      <c r="AF24">
        <f t="shared" si="10"/>
        <v>0</v>
      </c>
      <c r="AG24">
        <f t="shared" si="11"/>
        <v>0</v>
      </c>
      <c r="AH24">
        <f t="shared" si="12"/>
        <v>0</v>
      </c>
      <c r="AI24">
        <f t="shared" si="13"/>
        <v>0</v>
      </c>
      <c r="AJ24">
        <f t="shared" si="14"/>
        <v>0</v>
      </c>
      <c r="AK24">
        <f t="shared" si="15"/>
        <v>0</v>
      </c>
      <c r="AL24">
        <f t="shared" si="16"/>
        <v>0</v>
      </c>
      <c r="AM24">
        <f t="shared" si="17"/>
        <v>0</v>
      </c>
      <c r="AN24">
        <f t="shared" si="18"/>
        <v>0</v>
      </c>
      <c r="AO24">
        <f t="shared" si="19"/>
        <v>0</v>
      </c>
      <c r="AP24">
        <f t="shared" si="20"/>
        <v>0</v>
      </c>
      <c r="AQ24">
        <f t="shared" si="21"/>
        <v>0</v>
      </c>
      <c r="AR24">
        <f t="shared" si="22"/>
        <v>0</v>
      </c>
      <c r="AS24">
        <f t="shared" si="23"/>
        <v>0</v>
      </c>
      <c r="AT24">
        <f t="shared" si="24"/>
        <v>0</v>
      </c>
      <c r="AU24">
        <f t="shared" si="25"/>
        <v>0</v>
      </c>
      <c r="AV24">
        <f t="shared" si="26"/>
        <v>0</v>
      </c>
      <c r="AW24">
        <f t="shared" si="27"/>
        <v>0</v>
      </c>
      <c r="AX24">
        <f t="shared" si="28"/>
        <v>0</v>
      </c>
      <c r="AY24">
        <f t="shared" si="29"/>
        <v>0</v>
      </c>
      <c r="AZ24">
        <f t="shared" si="30"/>
        <v>1</v>
      </c>
      <c r="BB24">
        <f t="shared" ref="BB24:BB38" si="31">IF(ISNUMBER($N25),1,0)</f>
        <v>0</v>
      </c>
      <c r="BC24" s="3" t="s">
        <v>235</v>
      </c>
      <c r="BD24">
        <f>$BD$22-$BD$23</f>
        <v>0</v>
      </c>
      <c r="BE24">
        <f>$BE$22-$BE$23</f>
        <v>0</v>
      </c>
      <c r="BF24">
        <f>$BD$24+$BE$24</f>
        <v>0</v>
      </c>
    </row>
    <row r="25" spans="1:58" ht="15.75" customHeight="1" x14ac:dyDescent="0.2">
      <c r="A25" s="36"/>
      <c r="B25" s="133"/>
      <c r="C25" s="134"/>
      <c r="D25" s="137" t="str">
        <f t="shared" ref="D25:D48" si="32">IF(ISTEXT($B25),IF(ISNA(VLOOKUP($B25,$Q$9:$S$269,2,FALSE)),"INVALID CATALOG #",VLOOKUP($B25,$Q$9:$S$269,2,FALSE))," ")</f>
        <v xml:space="preserve"> </v>
      </c>
      <c r="E25" s="138"/>
      <c r="F25" s="138"/>
      <c r="G25" s="138"/>
      <c r="H25" s="138"/>
      <c r="I25" s="138"/>
      <c r="J25" s="138"/>
      <c r="K25" s="139"/>
      <c r="L25" s="131" t="str">
        <f t="shared" ref="L25:L48" si="33">IF(ISTEXT($B25),IF(ISNA(VLOOKUP($B25,$Q$9:$S$269,3,FALSE))," ",VLOOKUP($B25,$Q$9:$S$269,3,FALSE))," ")</f>
        <v xml:space="preserve"> </v>
      </c>
      <c r="M25" s="132"/>
      <c r="N25" s="135" t="str">
        <f>IF(AND(ISNUMBER($L25),ISNUMBER($A25)),$A25*$L25," ")</f>
        <v xml:space="preserve"> </v>
      </c>
      <c r="O25" s="136"/>
      <c r="P25" s="2"/>
      <c r="Q25" s="40" t="s">
        <v>59</v>
      </c>
      <c r="R25" s="57" t="s">
        <v>223</v>
      </c>
      <c r="S25" s="37">
        <f t="shared" si="0"/>
        <v>422</v>
      </c>
      <c r="T25" s="62">
        <v>422</v>
      </c>
      <c r="U25" s="62">
        <v>422</v>
      </c>
      <c r="V25" s="62">
        <v>422</v>
      </c>
      <c r="W25">
        <f t="shared" si="1"/>
        <v>0</v>
      </c>
      <c r="X25">
        <f t="shared" si="2"/>
        <v>0</v>
      </c>
      <c r="Y25">
        <f t="shared" si="3"/>
        <v>0</v>
      </c>
      <c r="Z25">
        <f t="shared" si="4"/>
        <v>0</v>
      </c>
      <c r="AA25">
        <f t="shared" si="5"/>
        <v>0</v>
      </c>
      <c r="AB25">
        <f t="shared" si="6"/>
        <v>0</v>
      </c>
      <c r="AC25">
        <f t="shared" si="7"/>
        <v>0</v>
      </c>
      <c r="AD25">
        <f t="shared" si="8"/>
        <v>0</v>
      </c>
      <c r="AE25">
        <f t="shared" si="9"/>
        <v>0</v>
      </c>
      <c r="AF25">
        <f t="shared" si="10"/>
        <v>0</v>
      </c>
      <c r="AG25">
        <f t="shared" si="11"/>
        <v>0</v>
      </c>
      <c r="AH25">
        <f t="shared" si="12"/>
        <v>0</v>
      </c>
      <c r="AI25">
        <f t="shared" si="13"/>
        <v>0</v>
      </c>
      <c r="AJ25">
        <f t="shared" si="14"/>
        <v>0</v>
      </c>
      <c r="AK25">
        <f t="shared" si="15"/>
        <v>0</v>
      </c>
      <c r="AL25">
        <f t="shared" si="16"/>
        <v>0</v>
      </c>
      <c r="AM25">
        <f t="shared" si="17"/>
        <v>0</v>
      </c>
      <c r="AN25">
        <f t="shared" si="18"/>
        <v>0</v>
      </c>
      <c r="AO25">
        <f t="shared" si="19"/>
        <v>0</v>
      </c>
      <c r="AP25">
        <f t="shared" si="20"/>
        <v>0</v>
      </c>
      <c r="AQ25">
        <f t="shared" si="21"/>
        <v>0</v>
      </c>
      <c r="AR25">
        <f t="shared" si="22"/>
        <v>0</v>
      </c>
      <c r="AS25">
        <f t="shared" si="23"/>
        <v>0</v>
      </c>
      <c r="AT25">
        <f t="shared" si="24"/>
        <v>0</v>
      </c>
      <c r="AU25">
        <f t="shared" si="25"/>
        <v>0</v>
      </c>
      <c r="AV25">
        <f t="shared" si="26"/>
        <v>0</v>
      </c>
      <c r="AW25">
        <f t="shared" si="27"/>
        <v>0</v>
      </c>
      <c r="AX25">
        <f t="shared" si="28"/>
        <v>0</v>
      </c>
      <c r="AY25">
        <f t="shared" si="29"/>
        <v>0</v>
      </c>
      <c r="AZ25">
        <f t="shared" si="30"/>
        <v>1</v>
      </c>
      <c r="BB25">
        <f t="shared" si="31"/>
        <v>0</v>
      </c>
    </row>
    <row r="26" spans="1:58" ht="15.75" customHeight="1" x14ac:dyDescent="0.2">
      <c r="A26" s="36"/>
      <c r="B26" s="133"/>
      <c r="C26" s="134"/>
      <c r="D26" s="137" t="str">
        <f t="shared" si="32"/>
        <v xml:space="preserve"> </v>
      </c>
      <c r="E26" s="138"/>
      <c r="F26" s="138"/>
      <c r="G26" s="138"/>
      <c r="H26" s="138"/>
      <c r="I26" s="138"/>
      <c r="J26" s="138"/>
      <c r="K26" s="139"/>
      <c r="L26" s="131" t="str">
        <f t="shared" si="33"/>
        <v xml:space="preserve"> </v>
      </c>
      <c r="M26" s="132"/>
      <c r="N26" s="135" t="str">
        <f t="shared" ref="N26:N47" si="34">IF(AND(ISNUMBER($L26),ISNUMBER($A26)),$A26*$L26," ")</f>
        <v xml:space="preserve"> </v>
      </c>
      <c r="O26" s="136"/>
      <c r="P26" s="2"/>
      <c r="Q26" s="40" t="s">
        <v>60</v>
      </c>
      <c r="R26" s="56" t="s">
        <v>53</v>
      </c>
      <c r="S26" s="37">
        <f t="shared" si="0"/>
        <v>96</v>
      </c>
      <c r="T26" s="62">
        <v>96</v>
      </c>
      <c r="U26" s="62">
        <v>96</v>
      </c>
      <c r="V26" s="62">
        <v>96</v>
      </c>
      <c r="W26">
        <f t="shared" si="1"/>
        <v>0</v>
      </c>
      <c r="X26">
        <f t="shared" si="2"/>
        <v>0</v>
      </c>
      <c r="Y26">
        <f t="shared" si="3"/>
        <v>0</v>
      </c>
      <c r="Z26">
        <f t="shared" si="4"/>
        <v>0</v>
      </c>
      <c r="AA26">
        <f t="shared" si="5"/>
        <v>0</v>
      </c>
      <c r="AB26">
        <f t="shared" si="6"/>
        <v>0</v>
      </c>
      <c r="AC26">
        <f t="shared" si="7"/>
        <v>0</v>
      </c>
      <c r="AD26">
        <f t="shared" si="8"/>
        <v>0</v>
      </c>
      <c r="AE26">
        <f t="shared" si="9"/>
        <v>0</v>
      </c>
      <c r="AF26">
        <f t="shared" si="10"/>
        <v>0</v>
      </c>
      <c r="AG26">
        <f t="shared" si="11"/>
        <v>0</v>
      </c>
      <c r="AH26">
        <f t="shared" si="12"/>
        <v>0</v>
      </c>
      <c r="AI26">
        <f t="shared" si="13"/>
        <v>0</v>
      </c>
      <c r="AJ26">
        <f t="shared" si="14"/>
        <v>0</v>
      </c>
      <c r="AK26">
        <f t="shared" si="15"/>
        <v>0</v>
      </c>
      <c r="AL26">
        <f t="shared" si="16"/>
        <v>0</v>
      </c>
      <c r="AM26">
        <f t="shared" si="17"/>
        <v>0</v>
      </c>
      <c r="AN26">
        <f t="shared" si="18"/>
        <v>0</v>
      </c>
      <c r="AO26">
        <f t="shared" si="19"/>
        <v>0</v>
      </c>
      <c r="AP26">
        <f t="shared" si="20"/>
        <v>0</v>
      </c>
      <c r="AQ26">
        <f t="shared" si="21"/>
        <v>0</v>
      </c>
      <c r="AR26">
        <f t="shared" si="22"/>
        <v>0</v>
      </c>
      <c r="AS26">
        <f t="shared" si="23"/>
        <v>0</v>
      </c>
      <c r="AT26">
        <f t="shared" si="24"/>
        <v>0</v>
      </c>
      <c r="AU26">
        <f t="shared" si="25"/>
        <v>0</v>
      </c>
      <c r="AV26">
        <f t="shared" si="26"/>
        <v>0</v>
      </c>
      <c r="AW26">
        <f t="shared" si="27"/>
        <v>0</v>
      </c>
      <c r="AX26">
        <f t="shared" si="28"/>
        <v>0</v>
      </c>
      <c r="AY26">
        <f t="shared" si="29"/>
        <v>0</v>
      </c>
      <c r="AZ26">
        <f t="shared" si="30"/>
        <v>1</v>
      </c>
      <c r="BB26">
        <f t="shared" si="31"/>
        <v>0</v>
      </c>
    </row>
    <row r="27" spans="1:58" ht="15.75" customHeight="1" x14ac:dyDescent="0.2">
      <c r="A27" s="36"/>
      <c r="B27" s="133"/>
      <c r="C27" s="134"/>
      <c r="D27" s="137" t="str">
        <f t="shared" si="32"/>
        <v xml:space="preserve"> </v>
      </c>
      <c r="E27" s="138"/>
      <c r="F27" s="138"/>
      <c r="G27" s="138"/>
      <c r="H27" s="138"/>
      <c r="I27" s="138"/>
      <c r="J27" s="138"/>
      <c r="K27" s="139"/>
      <c r="L27" s="131" t="str">
        <f t="shared" si="33"/>
        <v xml:space="preserve"> </v>
      </c>
      <c r="M27" s="132"/>
      <c r="N27" s="135" t="str">
        <f t="shared" si="34"/>
        <v xml:space="preserve"> </v>
      </c>
      <c r="O27" s="136"/>
      <c r="P27" s="2"/>
      <c r="Q27" s="40" t="s">
        <v>64</v>
      </c>
      <c r="R27" s="56" t="s">
        <v>61</v>
      </c>
      <c r="S27" s="37">
        <f t="shared" si="0"/>
        <v>341</v>
      </c>
      <c r="T27" s="62">
        <v>341</v>
      </c>
      <c r="U27" s="62">
        <v>341</v>
      </c>
      <c r="V27" s="62">
        <v>341</v>
      </c>
      <c r="W27">
        <f t="shared" si="1"/>
        <v>0</v>
      </c>
      <c r="X27">
        <f t="shared" si="2"/>
        <v>0</v>
      </c>
      <c r="Y27">
        <f t="shared" si="3"/>
        <v>0</v>
      </c>
      <c r="Z27">
        <f t="shared" si="4"/>
        <v>0</v>
      </c>
      <c r="AA27">
        <f t="shared" si="5"/>
        <v>0</v>
      </c>
      <c r="AB27">
        <f t="shared" si="6"/>
        <v>0</v>
      </c>
      <c r="AC27">
        <f t="shared" si="7"/>
        <v>0</v>
      </c>
      <c r="AD27">
        <f t="shared" si="8"/>
        <v>0</v>
      </c>
      <c r="AE27">
        <f t="shared" si="9"/>
        <v>0</v>
      </c>
      <c r="AF27">
        <f t="shared" si="10"/>
        <v>0</v>
      </c>
      <c r="AG27">
        <f t="shared" si="11"/>
        <v>0</v>
      </c>
      <c r="AH27">
        <f t="shared" si="12"/>
        <v>0</v>
      </c>
      <c r="AI27">
        <f t="shared" si="13"/>
        <v>0</v>
      </c>
      <c r="AJ27">
        <f t="shared" si="14"/>
        <v>0</v>
      </c>
      <c r="AK27">
        <f t="shared" si="15"/>
        <v>0</v>
      </c>
      <c r="AL27">
        <f t="shared" si="16"/>
        <v>0</v>
      </c>
      <c r="AM27">
        <f t="shared" si="17"/>
        <v>0</v>
      </c>
      <c r="AN27">
        <f t="shared" si="18"/>
        <v>0</v>
      </c>
      <c r="AO27">
        <f t="shared" si="19"/>
        <v>0</v>
      </c>
      <c r="AP27">
        <f t="shared" si="20"/>
        <v>0</v>
      </c>
      <c r="AQ27">
        <f t="shared" si="21"/>
        <v>0</v>
      </c>
      <c r="AR27">
        <f t="shared" si="22"/>
        <v>0</v>
      </c>
      <c r="AS27">
        <f t="shared" si="23"/>
        <v>0</v>
      </c>
      <c r="AT27">
        <f t="shared" si="24"/>
        <v>0</v>
      </c>
      <c r="AU27">
        <f t="shared" si="25"/>
        <v>0</v>
      </c>
      <c r="AV27">
        <f t="shared" si="26"/>
        <v>0</v>
      </c>
      <c r="AW27">
        <f t="shared" si="27"/>
        <v>0</v>
      </c>
      <c r="AX27">
        <f t="shared" si="28"/>
        <v>0</v>
      </c>
      <c r="AY27">
        <f t="shared" si="29"/>
        <v>0</v>
      </c>
      <c r="AZ27">
        <f t="shared" si="30"/>
        <v>1</v>
      </c>
      <c r="BB27">
        <f t="shared" si="31"/>
        <v>0</v>
      </c>
    </row>
    <row r="28" spans="1:58" ht="15.75" customHeight="1" x14ac:dyDescent="0.2">
      <c r="A28" s="36"/>
      <c r="B28" s="133"/>
      <c r="C28" s="134"/>
      <c r="D28" s="137" t="str">
        <f t="shared" si="32"/>
        <v xml:space="preserve"> </v>
      </c>
      <c r="E28" s="138"/>
      <c r="F28" s="138"/>
      <c r="G28" s="138"/>
      <c r="H28" s="138"/>
      <c r="I28" s="138"/>
      <c r="J28" s="138"/>
      <c r="K28" s="139"/>
      <c r="L28" s="131" t="str">
        <f t="shared" si="33"/>
        <v xml:space="preserve"> </v>
      </c>
      <c r="M28" s="132"/>
      <c r="N28" s="135" t="str">
        <f t="shared" si="34"/>
        <v xml:space="preserve"> </v>
      </c>
      <c r="O28" s="136"/>
      <c r="P28" s="2"/>
      <c r="Q28" s="40" t="s">
        <v>65</v>
      </c>
      <c r="R28" s="56" t="s">
        <v>62</v>
      </c>
      <c r="S28" s="37">
        <f t="shared" si="0"/>
        <v>393</v>
      </c>
      <c r="T28" s="62">
        <v>393</v>
      </c>
      <c r="U28" s="62">
        <v>393</v>
      </c>
      <c r="V28" s="62">
        <v>393</v>
      </c>
      <c r="W28">
        <f t="shared" si="1"/>
        <v>0</v>
      </c>
      <c r="X28">
        <f t="shared" si="2"/>
        <v>0</v>
      </c>
      <c r="Y28">
        <f t="shared" si="3"/>
        <v>0</v>
      </c>
      <c r="Z28">
        <f t="shared" si="4"/>
        <v>0</v>
      </c>
      <c r="AA28">
        <f t="shared" si="5"/>
        <v>0</v>
      </c>
      <c r="AB28">
        <f t="shared" si="6"/>
        <v>0</v>
      </c>
      <c r="AC28">
        <f t="shared" si="7"/>
        <v>0</v>
      </c>
      <c r="AD28">
        <f t="shared" si="8"/>
        <v>0</v>
      </c>
      <c r="AE28">
        <f t="shared" si="9"/>
        <v>0</v>
      </c>
      <c r="AF28">
        <f t="shared" si="10"/>
        <v>0</v>
      </c>
      <c r="AG28">
        <f t="shared" si="11"/>
        <v>0</v>
      </c>
      <c r="AH28">
        <f t="shared" si="12"/>
        <v>0</v>
      </c>
      <c r="AI28">
        <f t="shared" si="13"/>
        <v>0</v>
      </c>
      <c r="AJ28">
        <f t="shared" si="14"/>
        <v>0</v>
      </c>
      <c r="AK28">
        <f t="shared" si="15"/>
        <v>0</v>
      </c>
      <c r="AL28">
        <f t="shared" si="16"/>
        <v>0</v>
      </c>
      <c r="AM28">
        <f t="shared" si="17"/>
        <v>0</v>
      </c>
      <c r="AN28">
        <f t="shared" si="18"/>
        <v>0</v>
      </c>
      <c r="AO28">
        <f t="shared" si="19"/>
        <v>0</v>
      </c>
      <c r="AP28">
        <f t="shared" si="20"/>
        <v>0</v>
      </c>
      <c r="AQ28">
        <f t="shared" si="21"/>
        <v>0</v>
      </c>
      <c r="AR28">
        <f t="shared" si="22"/>
        <v>0</v>
      </c>
      <c r="AS28">
        <f t="shared" si="23"/>
        <v>0</v>
      </c>
      <c r="AT28">
        <f t="shared" si="24"/>
        <v>0</v>
      </c>
      <c r="AU28">
        <f t="shared" si="25"/>
        <v>0</v>
      </c>
      <c r="AV28">
        <f t="shared" si="26"/>
        <v>0</v>
      </c>
      <c r="AW28">
        <f t="shared" si="27"/>
        <v>0</v>
      </c>
      <c r="AX28">
        <f t="shared" si="28"/>
        <v>0</v>
      </c>
      <c r="AY28">
        <f t="shared" si="29"/>
        <v>0</v>
      </c>
      <c r="AZ28">
        <f t="shared" si="30"/>
        <v>1</v>
      </c>
      <c r="BB28">
        <f t="shared" si="31"/>
        <v>0</v>
      </c>
    </row>
    <row r="29" spans="1:58" ht="15.75" customHeight="1" x14ac:dyDescent="0.2">
      <c r="A29" s="36"/>
      <c r="B29" s="133"/>
      <c r="C29" s="134"/>
      <c r="D29" s="137" t="str">
        <f t="shared" si="32"/>
        <v xml:space="preserve"> </v>
      </c>
      <c r="E29" s="138"/>
      <c r="F29" s="138"/>
      <c r="G29" s="138"/>
      <c r="H29" s="138"/>
      <c r="I29" s="138"/>
      <c r="J29" s="138"/>
      <c r="K29" s="139"/>
      <c r="L29" s="131" t="str">
        <f t="shared" si="33"/>
        <v xml:space="preserve"> </v>
      </c>
      <c r="M29" s="132"/>
      <c r="N29" s="135" t="str">
        <f t="shared" si="34"/>
        <v xml:space="preserve"> </v>
      </c>
      <c r="O29" s="136"/>
      <c r="P29" s="2"/>
      <c r="Q29" s="40" t="s">
        <v>66</v>
      </c>
      <c r="R29" s="39" t="s">
        <v>355</v>
      </c>
      <c r="S29" s="37">
        <f t="shared" si="0"/>
        <v>251</v>
      </c>
      <c r="T29" s="62">
        <v>251</v>
      </c>
      <c r="U29" s="62">
        <v>251</v>
      </c>
      <c r="V29" s="62">
        <v>251</v>
      </c>
      <c r="W29">
        <f t="shared" si="1"/>
        <v>0</v>
      </c>
      <c r="X29">
        <f t="shared" si="2"/>
        <v>0</v>
      </c>
      <c r="Y29">
        <f t="shared" si="3"/>
        <v>0</v>
      </c>
      <c r="Z29">
        <f t="shared" si="4"/>
        <v>0</v>
      </c>
      <c r="AA29">
        <f t="shared" si="5"/>
        <v>0</v>
      </c>
      <c r="AB29">
        <f t="shared" si="6"/>
        <v>0</v>
      </c>
      <c r="AC29">
        <f t="shared" si="7"/>
        <v>0</v>
      </c>
      <c r="AD29">
        <f t="shared" si="8"/>
        <v>0</v>
      </c>
      <c r="AE29">
        <f t="shared" si="9"/>
        <v>0</v>
      </c>
      <c r="AF29">
        <f t="shared" si="10"/>
        <v>0</v>
      </c>
      <c r="AG29">
        <f t="shared" si="11"/>
        <v>0</v>
      </c>
      <c r="AH29">
        <f t="shared" si="12"/>
        <v>0</v>
      </c>
      <c r="AI29">
        <f t="shared" si="13"/>
        <v>0</v>
      </c>
      <c r="AJ29">
        <f t="shared" si="14"/>
        <v>0</v>
      </c>
      <c r="AK29">
        <f t="shared" si="15"/>
        <v>0</v>
      </c>
      <c r="AL29">
        <f t="shared" si="16"/>
        <v>0</v>
      </c>
      <c r="AM29">
        <f t="shared" si="17"/>
        <v>0</v>
      </c>
      <c r="AN29">
        <f t="shared" si="18"/>
        <v>0</v>
      </c>
      <c r="AO29">
        <f t="shared" si="19"/>
        <v>0</v>
      </c>
      <c r="AP29">
        <f t="shared" si="20"/>
        <v>0</v>
      </c>
      <c r="AQ29">
        <f t="shared" si="21"/>
        <v>0</v>
      </c>
      <c r="AR29">
        <f t="shared" si="22"/>
        <v>0</v>
      </c>
      <c r="AS29">
        <f t="shared" si="23"/>
        <v>0</v>
      </c>
      <c r="AT29">
        <f t="shared" si="24"/>
        <v>0</v>
      </c>
      <c r="AU29">
        <f t="shared" si="25"/>
        <v>0</v>
      </c>
      <c r="AV29">
        <f t="shared" si="26"/>
        <v>0</v>
      </c>
      <c r="AW29">
        <f t="shared" si="27"/>
        <v>0</v>
      </c>
      <c r="AX29">
        <f t="shared" si="28"/>
        <v>0</v>
      </c>
      <c r="AY29">
        <f t="shared" si="29"/>
        <v>0</v>
      </c>
      <c r="AZ29">
        <f t="shared" si="30"/>
        <v>1</v>
      </c>
      <c r="BB29">
        <f t="shared" si="31"/>
        <v>0</v>
      </c>
    </row>
    <row r="30" spans="1:58" ht="15.75" customHeight="1" x14ac:dyDescent="0.2">
      <c r="A30" s="36"/>
      <c r="B30" s="133"/>
      <c r="C30" s="134"/>
      <c r="D30" s="137" t="str">
        <f t="shared" si="32"/>
        <v xml:space="preserve"> </v>
      </c>
      <c r="E30" s="138"/>
      <c r="F30" s="138"/>
      <c r="G30" s="138"/>
      <c r="H30" s="138"/>
      <c r="I30" s="138"/>
      <c r="J30" s="138"/>
      <c r="K30" s="139"/>
      <c r="L30" s="131" t="str">
        <f t="shared" si="33"/>
        <v xml:space="preserve"> </v>
      </c>
      <c r="M30" s="132"/>
      <c r="N30" s="135" t="str">
        <f t="shared" si="34"/>
        <v xml:space="preserve"> </v>
      </c>
      <c r="O30" s="136"/>
      <c r="P30" s="2"/>
      <c r="Q30" s="38" t="s">
        <v>517</v>
      </c>
      <c r="R30" s="59" t="s">
        <v>518</v>
      </c>
      <c r="S30" s="37">
        <f t="shared" si="0"/>
        <v>184</v>
      </c>
      <c r="T30" s="62">
        <v>184</v>
      </c>
      <c r="U30" s="62">
        <v>184</v>
      </c>
      <c r="V30" s="62">
        <v>184</v>
      </c>
      <c r="W30">
        <f t="shared" si="1"/>
        <v>0</v>
      </c>
      <c r="X30">
        <f t="shared" si="2"/>
        <v>0</v>
      </c>
      <c r="Y30">
        <f t="shared" si="3"/>
        <v>0</v>
      </c>
      <c r="Z30">
        <f t="shared" si="4"/>
        <v>0</v>
      </c>
      <c r="AA30">
        <f t="shared" si="5"/>
        <v>0</v>
      </c>
      <c r="AB30">
        <f t="shared" si="6"/>
        <v>0</v>
      </c>
      <c r="AC30">
        <f t="shared" si="7"/>
        <v>0</v>
      </c>
      <c r="AD30">
        <f t="shared" si="8"/>
        <v>0</v>
      </c>
      <c r="AE30">
        <f t="shared" si="9"/>
        <v>0</v>
      </c>
      <c r="AF30">
        <f t="shared" si="10"/>
        <v>0</v>
      </c>
      <c r="AG30">
        <f t="shared" si="11"/>
        <v>0</v>
      </c>
      <c r="AH30">
        <f t="shared" si="12"/>
        <v>0</v>
      </c>
      <c r="AI30">
        <f t="shared" si="13"/>
        <v>0</v>
      </c>
      <c r="AJ30">
        <f t="shared" si="14"/>
        <v>0</v>
      </c>
      <c r="AK30">
        <f t="shared" si="15"/>
        <v>0</v>
      </c>
      <c r="AL30">
        <f t="shared" si="16"/>
        <v>0</v>
      </c>
      <c r="AM30">
        <f t="shared" si="17"/>
        <v>0</v>
      </c>
      <c r="AN30">
        <f t="shared" si="18"/>
        <v>0</v>
      </c>
      <c r="AO30">
        <f t="shared" si="19"/>
        <v>0</v>
      </c>
      <c r="AP30">
        <f t="shared" si="20"/>
        <v>0</v>
      </c>
      <c r="AQ30">
        <f t="shared" si="21"/>
        <v>0</v>
      </c>
      <c r="AR30">
        <f t="shared" si="22"/>
        <v>0</v>
      </c>
      <c r="AS30">
        <f t="shared" si="23"/>
        <v>0</v>
      </c>
      <c r="AT30">
        <f t="shared" si="24"/>
        <v>0</v>
      </c>
      <c r="AU30">
        <f t="shared" si="25"/>
        <v>0</v>
      </c>
      <c r="AV30">
        <f t="shared" si="26"/>
        <v>0</v>
      </c>
      <c r="AW30">
        <f t="shared" si="27"/>
        <v>0</v>
      </c>
      <c r="AX30">
        <f t="shared" si="28"/>
        <v>0</v>
      </c>
      <c r="AY30">
        <f t="shared" si="29"/>
        <v>0</v>
      </c>
      <c r="AZ30">
        <f t="shared" si="30"/>
        <v>1</v>
      </c>
      <c r="BB30">
        <f t="shared" si="31"/>
        <v>0</v>
      </c>
    </row>
    <row r="31" spans="1:58" ht="15.75" customHeight="1" x14ac:dyDescent="0.2">
      <c r="A31" s="36"/>
      <c r="B31" s="133"/>
      <c r="C31" s="134"/>
      <c r="D31" s="137" t="str">
        <f t="shared" si="32"/>
        <v xml:space="preserve"> </v>
      </c>
      <c r="E31" s="138"/>
      <c r="F31" s="138"/>
      <c r="G31" s="138"/>
      <c r="H31" s="138"/>
      <c r="I31" s="138"/>
      <c r="J31" s="138"/>
      <c r="K31" s="139"/>
      <c r="L31" s="131" t="str">
        <f t="shared" si="33"/>
        <v xml:space="preserve"> </v>
      </c>
      <c r="M31" s="132"/>
      <c r="N31" s="135" t="str">
        <f t="shared" si="34"/>
        <v xml:space="preserve"> </v>
      </c>
      <c r="O31" s="136"/>
      <c r="P31" s="2"/>
      <c r="Q31" s="25"/>
      <c r="R31" s="29" t="s">
        <v>364</v>
      </c>
      <c r="S31" s="27">
        <f t="shared" si="0"/>
        <v>0</v>
      </c>
      <c r="T31" s="27"/>
      <c r="U31" s="27"/>
      <c r="V31" s="27"/>
      <c r="W31">
        <f t="shared" si="1"/>
        <v>0</v>
      </c>
      <c r="X31">
        <f t="shared" si="2"/>
        <v>0</v>
      </c>
      <c r="Y31">
        <f t="shared" si="3"/>
        <v>0</v>
      </c>
      <c r="Z31">
        <f t="shared" si="4"/>
        <v>0</v>
      </c>
      <c r="AA31">
        <f t="shared" si="5"/>
        <v>0</v>
      </c>
      <c r="AB31">
        <f t="shared" si="6"/>
        <v>0</v>
      </c>
      <c r="AC31">
        <f t="shared" si="7"/>
        <v>0</v>
      </c>
      <c r="AD31">
        <f t="shared" si="8"/>
        <v>0</v>
      </c>
      <c r="AE31">
        <f t="shared" si="9"/>
        <v>0</v>
      </c>
      <c r="AF31">
        <f t="shared" si="10"/>
        <v>0</v>
      </c>
      <c r="AG31">
        <f t="shared" si="11"/>
        <v>0</v>
      </c>
      <c r="AH31">
        <f t="shared" si="12"/>
        <v>0</v>
      </c>
      <c r="AI31">
        <f t="shared" si="13"/>
        <v>0</v>
      </c>
      <c r="AJ31">
        <f t="shared" si="14"/>
        <v>0</v>
      </c>
      <c r="AK31">
        <f t="shared" si="15"/>
        <v>0</v>
      </c>
      <c r="AL31">
        <f t="shared" si="16"/>
        <v>0</v>
      </c>
      <c r="AM31">
        <f t="shared" si="17"/>
        <v>0</v>
      </c>
      <c r="AN31">
        <f t="shared" si="18"/>
        <v>0</v>
      </c>
      <c r="AO31">
        <f t="shared" si="19"/>
        <v>0</v>
      </c>
      <c r="AP31">
        <f t="shared" si="20"/>
        <v>0</v>
      </c>
      <c r="AQ31">
        <f t="shared" si="21"/>
        <v>0</v>
      </c>
      <c r="AR31">
        <f t="shared" si="22"/>
        <v>0</v>
      </c>
      <c r="AS31">
        <f t="shared" si="23"/>
        <v>0</v>
      </c>
      <c r="AT31">
        <f t="shared" si="24"/>
        <v>0</v>
      </c>
      <c r="AU31">
        <f t="shared" si="25"/>
        <v>0</v>
      </c>
      <c r="AV31">
        <f t="shared" si="26"/>
        <v>0</v>
      </c>
      <c r="AW31">
        <f t="shared" si="27"/>
        <v>0</v>
      </c>
      <c r="AX31">
        <f t="shared" si="28"/>
        <v>0</v>
      </c>
      <c r="AY31">
        <f t="shared" si="29"/>
        <v>0</v>
      </c>
      <c r="AZ31">
        <f t="shared" si="30"/>
        <v>1</v>
      </c>
      <c r="BB31">
        <f t="shared" si="31"/>
        <v>0</v>
      </c>
    </row>
    <row r="32" spans="1:58" ht="15.75" customHeight="1" x14ac:dyDescent="0.2">
      <c r="A32" s="36"/>
      <c r="B32" s="133"/>
      <c r="C32" s="134"/>
      <c r="D32" s="137" t="str">
        <f t="shared" si="32"/>
        <v xml:space="preserve"> </v>
      </c>
      <c r="E32" s="138"/>
      <c r="F32" s="138"/>
      <c r="G32" s="138"/>
      <c r="H32" s="138"/>
      <c r="I32" s="138"/>
      <c r="J32" s="138"/>
      <c r="K32" s="139"/>
      <c r="L32" s="131" t="str">
        <f t="shared" si="33"/>
        <v xml:space="preserve"> </v>
      </c>
      <c r="M32" s="132"/>
      <c r="N32" s="135" t="str">
        <f t="shared" si="34"/>
        <v xml:space="preserve"> </v>
      </c>
      <c r="O32" s="136"/>
      <c r="P32" s="2"/>
      <c r="Q32" s="40" t="s">
        <v>67</v>
      </c>
      <c r="R32" s="41" t="s">
        <v>569</v>
      </c>
      <c r="S32" s="37">
        <f t="shared" si="0"/>
        <v>374</v>
      </c>
      <c r="T32" s="62">
        <v>374</v>
      </c>
      <c r="U32" s="62">
        <v>374</v>
      </c>
      <c r="V32" s="62">
        <v>374</v>
      </c>
      <c r="W32">
        <f t="shared" si="1"/>
        <v>0</v>
      </c>
      <c r="X32">
        <f t="shared" si="2"/>
        <v>0</v>
      </c>
      <c r="Y32">
        <f t="shared" si="3"/>
        <v>0</v>
      </c>
      <c r="Z32">
        <f t="shared" si="4"/>
        <v>0</v>
      </c>
      <c r="AA32">
        <f t="shared" si="5"/>
        <v>0</v>
      </c>
      <c r="AB32">
        <f t="shared" si="6"/>
        <v>0</v>
      </c>
      <c r="AC32">
        <f t="shared" si="7"/>
        <v>0</v>
      </c>
      <c r="AD32">
        <f t="shared" si="8"/>
        <v>0</v>
      </c>
      <c r="AE32">
        <f t="shared" si="9"/>
        <v>0</v>
      </c>
      <c r="AF32">
        <f t="shared" si="10"/>
        <v>0</v>
      </c>
      <c r="AG32">
        <f t="shared" si="11"/>
        <v>0</v>
      </c>
      <c r="AH32">
        <f t="shared" si="12"/>
        <v>0</v>
      </c>
      <c r="AI32">
        <f t="shared" si="13"/>
        <v>0</v>
      </c>
      <c r="AJ32">
        <f t="shared" si="14"/>
        <v>0</v>
      </c>
      <c r="AK32">
        <f t="shared" si="15"/>
        <v>0</v>
      </c>
      <c r="AL32">
        <f t="shared" si="16"/>
        <v>0</v>
      </c>
      <c r="AM32">
        <f t="shared" si="17"/>
        <v>0</v>
      </c>
      <c r="AN32">
        <f t="shared" si="18"/>
        <v>0</v>
      </c>
      <c r="AO32">
        <f t="shared" si="19"/>
        <v>0</v>
      </c>
      <c r="AP32">
        <f t="shared" si="20"/>
        <v>0</v>
      </c>
      <c r="AQ32">
        <f t="shared" si="21"/>
        <v>0</v>
      </c>
      <c r="AR32">
        <f t="shared" si="22"/>
        <v>0</v>
      </c>
      <c r="AS32">
        <f t="shared" si="23"/>
        <v>0</v>
      </c>
      <c r="AT32">
        <f t="shared" si="24"/>
        <v>0</v>
      </c>
      <c r="AU32">
        <f t="shared" si="25"/>
        <v>0</v>
      </c>
      <c r="AV32">
        <f t="shared" si="26"/>
        <v>0</v>
      </c>
      <c r="AW32">
        <f t="shared" si="27"/>
        <v>0</v>
      </c>
      <c r="AX32">
        <f t="shared" si="28"/>
        <v>0</v>
      </c>
      <c r="AY32">
        <f t="shared" si="29"/>
        <v>0</v>
      </c>
      <c r="AZ32">
        <f t="shared" si="30"/>
        <v>1</v>
      </c>
      <c r="BB32">
        <f t="shared" si="31"/>
        <v>0</v>
      </c>
    </row>
    <row r="33" spans="1:54" ht="15.75" customHeight="1" x14ac:dyDescent="0.2">
      <c r="A33" s="36"/>
      <c r="B33" s="133"/>
      <c r="C33" s="134"/>
      <c r="D33" s="137" t="str">
        <f t="shared" si="32"/>
        <v xml:space="preserve"> </v>
      </c>
      <c r="E33" s="138"/>
      <c r="F33" s="138"/>
      <c r="G33" s="138"/>
      <c r="H33" s="138"/>
      <c r="I33" s="138"/>
      <c r="J33" s="138"/>
      <c r="K33" s="139"/>
      <c r="L33" s="131" t="str">
        <f t="shared" si="33"/>
        <v xml:space="preserve"> </v>
      </c>
      <c r="M33" s="132"/>
      <c r="N33" s="135" t="str">
        <f t="shared" si="34"/>
        <v xml:space="preserve"> </v>
      </c>
      <c r="O33" s="136"/>
      <c r="P33" s="2"/>
      <c r="Q33" s="40" t="s">
        <v>68</v>
      </c>
      <c r="R33" s="57" t="s">
        <v>224</v>
      </c>
      <c r="S33" s="37">
        <f t="shared" si="0"/>
        <v>422</v>
      </c>
      <c r="T33" s="62">
        <v>422</v>
      </c>
      <c r="U33" s="62">
        <v>422</v>
      </c>
      <c r="V33" s="62">
        <v>422</v>
      </c>
      <c r="W33">
        <f t="shared" si="1"/>
        <v>0</v>
      </c>
      <c r="X33">
        <f t="shared" si="2"/>
        <v>0</v>
      </c>
      <c r="Y33">
        <f t="shared" si="3"/>
        <v>0</v>
      </c>
      <c r="Z33">
        <f t="shared" si="4"/>
        <v>0</v>
      </c>
      <c r="AA33">
        <f t="shared" si="5"/>
        <v>0</v>
      </c>
      <c r="AB33">
        <f t="shared" si="6"/>
        <v>0</v>
      </c>
      <c r="AC33">
        <f t="shared" si="7"/>
        <v>0</v>
      </c>
      <c r="AD33">
        <f t="shared" si="8"/>
        <v>0</v>
      </c>
      <c r="AE33">
        <f t="shared" si="9"/>
        <v>0</v>
      </c>
      <c r="AF33">
        <f t="shared" si="10"/>
        <v>0</v>
      </c>
      <c r="AG33">
        <f t="shared" si="11"/>
        <v>0</v>
      </c>
      <c r="AH33">
        <f t="shared" si="12"/>
        <v>0</v>
      </c>
      <c r="AI33">
        <f t="shared" si="13"/>
        <v>0</v>
      </c>
      <c r="AJ33">
        <f t="shared" si="14"/>
        <v>0</v>
      </c>
      <c r="AK33">
        <f t="shared" si="15"/>
        <v>0</v>
      </c>
      <c r="AL33">
        <f t="shared" si="16"/>
        <v>0</v>
      </c>
      <c r="AM33">
        <f t="shared" si="17"/>
        <v>0</v>
      </c>
      <c r="AN33">
        <f t="shared" si="18"/>
        <v>0</v>
      </c>
      <c r="AO33">
        <f t="shared" si="19"/>
        <v>0</v>
      </c>
      <c r="AP33">
        <f t="shared" si="20"/>
        <v>0</v>
      </c>
      <c r="AQ33">
        <f t="shared" si="21"/>
        <v>0</v>
      </c>
      <c r="AR33">
        <f t="shared" si="22"/>
        <v>0</v>
      </c>
      <c r="AS33">
        <f t="shared" si="23"/>
        <v>0</v>
      </c>
      <c r="AT33">
        <f t="shared" si="24"/>
        <v>0</v>
      </c>
      <c r="AU33">
        <f t="shared" si="25"/>
        <v>0</v>
      </c>
      <c r="AV33">
        <f t="shared" si="26"/>
        <v>0</v>
      </c>
      <c r="AW33">
        <f t="shared" si="27"/>
        <v>0</v>
      </c>
      <c r="AX33">
        <f t="shared" si="28"/>
        <v>0</v>
      </c>
      <c r="AY33">
        <f t="shared" si="29"/>
        <v>0</v>
      </c>
      <c r="AZ33">
        <f t="shared" si="30"/>
        <v>1</v>
      </c>
      <c r="BB33">
        <f t="shared" si="31"/>
        <v>0</v>
      </c>
    </row>
    <row r="34" spans="1:54" ht="15.75" customHeight="1" x14ac:dyDescent="0.2">
      <c r="A34" s="36"/>
      <c r="B34" s="133"/>
      <c r="C34" s="134"/>
      <c r="D34" s="137" t="str">
        <f t="shared" si="32"/>
        <v xml:space="preserve"> </v>
      </c>
      <c r="E34" s="138"/>
      <c r="F34" s="138"/>
      <c r="G34" s="138"/>
      <c r="H34" s="138"/>
      <c r="I34" s="138"/>
      <c r="J34" s="138"/>
      <c r="K34" s="139"/>
      <c r="L34" s="131" t="str">
        <f t="shared" si="33"/>
        <v xml:space="preserve"> </v>
      </c>
      <c r="M34" s="132"/>
      <c r="N34" s="135" t="str">
        <f t="shared" si="34"/>
        <v xml:space="preserve"> </v>
      </c>
      <c r="O34" s="136"/>
      <c r="P34" s="2"/>
      <c r="Q34" s="40" t="s">
        <v>69</v>
      </c>
      <c r="R34" s="56" t="s">
        <v>63</v>
      </c>
      <c r="S34" s="37">
        <f t="shared" si="0"/>
        <v>96</v>
      </c>
      <c r="T34" s="62">
        <v>96</v>
      </c>
      <c r="U34" s="62">
        <v>96</v>
      </c>
      <c r="V34" s="62">
        <v>96</v>
      </c>
      <c r="W34">
        <f t="shared" si="1"/>
        <v>0</v>
      </c>
      <c r="X34">
        <f t="shared" si="2"/>
        <v>0</v>
      </c>
      <c r="Y34">
        <f t="shared" si="3"/>
        <v>0</v>
      </c>
      <c r="Z34">
        <f t="shared" si="4"/>
        <v>0</v>
      </c>
      <c r="AA34">
        <f t="shared" si="5"/>
        <v>0</v>
      </c>
      <c r="AB34">
        <f t="shared" si="6"/>
        <v>0</v>
      </c>
      <c r="AC34">
        <f t="shared" si="7"/>
        <v>0</v>
      </c>
      <c r="AD34">
        <f t="shared" si="8"/>
        <v>0</v>
      </c>
      <c r="AE34">
        <f t="shared" si="9"/>
        <v>0</v>
      </c>
      <c r="AF34">
        <f t="shared" si="10"/>
        <v>0</v>
      </c>
      <c r="AG34">
        <f t="shared" si="11"/>
        <v>0</v>
      </c>
      <c r="AH34">
        <f t="shared" si="12"/>
        <v>0</v>
      </c>
      <c r="AI34">
        <f t="shared" si="13"/>
        <v>0</v>
      </c>
      <c r="AJ34">
        <f t="shared" si="14"/>
        <v>0</v>
      </c>
      <c r="AK34">
        <f t="shared" si="15"/>
        <v>0</v>
      </c>
      <c r="AL34">
        <f t="shared" si="16"/>
        <v>0</v>
      </c>
      <c r="AM34">
        <f t="shared" si="17"/>
        <v>0</v>
      </c>
      <c r="AN34">
        <f t="shared" si="18"/>
        <v>0</v>
      </c>
      <c r="AO34">
        <f t="shared" si="19"/>
        <v>0</v>
      </c>
      <c r="AP34">
        <f t="shared" si="20"/>
        <v>0</v>
      </c>
      <c r="AQ34">
        <f t="shared" si="21"/>
        <v>0</v>
      </c>
      <c r="AR34">
        <f t="shared" si="22"/>
        <v>0</v>
      </c>
      <c r="AS34">
        <f t="shared" si="23"/>
        <v>0</v>
      </c>
      <c r="AT34">
        <f t="shared" si="24"/>
        <v>0</v>
      </c>
      <c r="AU34">
        <f t="shared" si="25"/>
        <v>0</v>
      </c>
      <c r="AV34">
        <f t="shared" si="26"/>
        <v>0</v>
      </c>
      <c r="AW34">
        <f t="shared" si="27"/>
        <v>0</v>
      </c>
      <c r="AX34">
        <f t="shared" si="28"/>
        <v>0</v>
      </c>
      <c r="AY34">
        <f t="shared" si="29"/>
        <v>0</v>
      </c>
      <c r="AZ34">
        <f t="shared" si="30"/>
        <v>1</v>
      </c>
      <c r="BB34">
        <f t="shared" si="31"/>
        <v>0</v>
      </c>
    </row>
    <row r="35" spans="1:54" ht="15.75" customHeight="1" x14ac:dyDescent="0.2">
      <c r="A35" s="36"/>
      <c r="B35" s="133"/>
      <c r="C35" s="134"/>
      <c r="D35" s="137" t="str">
        <f t="shared" si="32"/>
        <v xml:space="preserve"> </v>
      </c>
      <c r="E35" s="138"/>
      <c r="F35" s="138"/>
      <c r="G35" s="138"/>
      <c r="H35" s="138"/>
      <c r="I35" s="138"/>
      <c r="J35" s="138"/>
      <c r="K35" s="139"/>
      <c r="L35" s="131" t="str">
        <f t="shared" si="33"/>
        <v xml:space="preserve"> </v>
      </c>
      <c r="M35" s="132"/>
      <c r="N35" s="135" t="str">
        <f t="shared" si="34"/>
        <v xml:space="preserve"> </v>
      </c>
      <c r="O35" s="136"/>
      <c r="P35" s="2"/>
      <c r="Q35" s="40" t="s">
        <v>72</v>
      </c>
      <c r="R35" s="56" t="s">
        <v>70</v>
      </c>
      <c r="S35" s="37">
        <f t="shared" si="0"/>
        <v>792</v>
      </c>
      <c r="T35" s="62">
        <v>792</v>
      </c>
      <c r="U35" s="62">
        <v>792</v>
      </c>
      <c r="V35" s="62">
        <v>792</v>
      </c>
      <c r="W35">
        <f t="shared" si="1"/>
        <v>0</v>
      </c>
      <c r="X35">
        <f t="shared" si="2"/>
        <v>0</v>
      </c>
      <c r="Y35">
        <f t="shared" si="3"/>
        <v>0</v>
      </c>
      <c r="Z35">
        <f t="shared" si="4"/>
        <v>0</v>
      </c>
      <c r="AA35">
        <f t="shared" si="5"/>
        <v>0</v>
      </c>
      <c r="AB35">
        <f t="shared" si="6"/>
        <v>0</v>
      </c>
      <c r="AC35">
        <f t="shared" si="7"/>
        <v>0</v>
      </c>
      <c r="AD35">
        <f t="shared" si="8"/>
        <v>0</v>
      </c>
      <c r="AE35">
        <f t="shared" si="9"/>
        <v>0</v>
      </c>
      <c r="AF35">
        <f t="shared" si="10"/>
        <v>0</v>
      </c>
      <c r="AG35">
        <f t="shared" si="11"/>
        <v>0</v>
      </c>
      <c r="AH35">
        <f t="shared" si="12"/>
        <v>0</v>
      </c>
      <c r="AI35">
        <f t="shared" si="13"/>
        <v>0</v>
      </c>
      <c r="AJ35">
        <f t="shared" si="14"/>
        <v>0</v>
      </c>
      <c r="AK35">
        <f t="shared" si="15"/>
        <v>0</v>
      </c>
      <c r="AL35">
        <f t="shared" si="16"/>
        <v>0</v>
      </c>
      <c r="AM35">
        <f t="shared" si="17"/>
        <v>0</v>
      </c>
      <c r="AN35">
        <f t="shared" si="18"/>
        <v>0</v>
      </c>
      <c r="AO35">
        <f t="shared" si="19"/>
        <v>0</v>
      </c>
      <c r="AP35">
        <f t="shared" si="20"/>
        <v>0</v>
      </c>
      <c r="AQ35">
        <f t="shared" si="21"/>
        <v>0</v>
      </c>
      <c r="AR35">
        <f t="shared" si="22"/>
        <v>0</v>
      </c>
      <c r="AS35">
        <f t="shared" si="23"/>
        <v>0</v>
      </c>
      <c r="AT35">
        <f t="shared" si="24"/>
        <v>0</v>
      </c>
      <c r="AU35">
        <f t="shared" si="25"/>
        <v>0</v>
      </c>
      <c r="AV35">
        <f t="shared" si="26"/>
        <v>0</v>
      </c>
      <c r="AW35">
        <f t="shared" si="27"/>
        <v>0</v>
      </c>
      <c r="AX35">
        <f t="shared" si="28"/>
        <v>0</v>
      </c>
      <c r="AY35">
        <f t="shared" si="29"/>
        <v>0</v>
      </c>
      <c r="AZ35">
        <f t="shared" si="30"/>
        <v>1</v>
      </c>
      <c r="BB35">
        <f t="shared" si="31"/>
        <v>0</v>
      </c>
    </row>
    <row r="36" spans="1:54" ht="15.75" customHeight="1" x14ac:dyDescent="0.2">
      <c r="A36" s="36"/>
      <c r="B36" s="133"/>
      <c r="C36" s="134"/>
      <c r="D36" s="137" t="str">
        <f t="shared" si="32"/>
        <v xml:space="preserve"> </v>
      </c>
      <c r="E36" s="138"/>
      <c r="F36" s="138"/>
      <c r="G36" s="138"/>
      <c r="H36" s="138"/>
      <c r="I36" s="138"/>
      <c r="J36" s="138"/>
      <c r="K36" s="139"/>
      <c r="L36" s="131" t="str">
        <f t="shared" si="33"/>
        <v xml:space="preserve"> </v>
      </c>
      <c r="M36" s="132"/>
      <c r="N36" s="135" t="str">
        <f t="shared" si="34"/>
        <v xml:space="preserve"> </v>
      </c>
      <c r="O36" s="136"/>
      <c r="P36" s="2"/>
      <c r="Q36" s="38" t="s">
        <v>519</v>
      </c>
      <c r="R36" s="41" t="s">
        <v>520</v>
      </c>
      <c r="S36" s="37">
        <f t="shared" si="0"/>
        <v>354</v>
      </c>
      <c r="T36" s="62">
        <v>354</v>
      </c>
      <c r="U36" s="62">
        <v>354</v>
      </c>
      <c r="V36" s="62">
        <v>354</v>
      </c>
      <c r="W36">
        <f t="shared" si="1"/>
        <v>0</v>
      </c>
      <c r="X36">
        <f t="shared" si="2"/>
        <v>0</v>
      </c>
      <c r="Y36">
        <f t="shared" si="3"/>
        <v>0</v>
      </c>
      <c r="Z36">
        <f t="shared" si="4"/>
        <v>0</v>
      </c>
      <c r="AA36">
        <f t="shared" si="5"/>
        <v>0</v>
      </c>
      <c r="AB36">
        <f t="shared" si="6"/>
        <v>0</v>
      </c>
      <c r="AC36">
        <f t="shared" si="7"/>
        <v>0</v>
      </c>
      <c r="AD36">
        <f t="shared" si="8"/>
        <v>0</v>
      </c>
      <c r="AE36">
        <f t="shared" si="9"/>
        <v>0</v>
      </c>
      <c r="AF36">
        <f t="shared" si="10"/>
        <v>0</v>
      </c>
      <c r="AG36">
        <f t="shared" si="11"/>
        <v>0</v>
      </c>
      <c r="AH36">
        <f t="shared" si="12"/>
        <v>0</v>
      </c>
      <c r="AI36">
        <f t="shared" si="13"/>
        <v>0</v>
      </c>
      <c r="AJ36">
        <f t="shared" si="14"/>
        <v>0</v>
      </c>
      <c r="AK36">
        <f t="shared" si="15"/>
        <v>0</v>
      </c>
      <c r="AL36">
        <f t="shared" si="16"/>
        <v>0</v>
      </c>
      <c r="AM36">
        <f t="shared" si="17"/>
        <v>0</v>
      </c>
      <c r="AN36">
        <f t="shared" si="18"/>
        <v>0</v>
      </c>
      <c r="AO36">
        <f t="shared" si="19"/>
        <v>0</v>
      </c>
      <c r="AP36">
        <f t="shared" si="20"/>
        <v>0</v>
      </c>
      <c r="AQ36">
        <f t="shared" si="21"/>
        <v>0</v>
      </c>
      <c r="AR36">
        <f t="shared" si="22"/>
        <v>0</v>
      </c>
      <c r="AS36">
        <f t="shared" si="23"/>
        <v>0</v>
      </c>
      <c r="AT36">
        <f t="shared" si="24"/>
        <v>0</v>
      </c>
      <c r="AU36">
        <f t="shared" si="25"/>
        <v>0</v>
      </c>
      <c r="AV36">
        <f t="shared" si="26"/>
        <v>0</v>
      </c>
      <c r="AW36">
        <f t="shared" si="27"/>
        <v>0</v>
      </c>
      <c r="AX36">
        <f t="shared" si="28"/>
        <v>0</v>
      </c>
      <c r="AY36">
        <f t="shared" si="29"/>
        <v>0</v>
      </c>
      <c r="AZ36">
        <f t="shared" si="30"/>
        <v>1</v>
      </c>
      <c r="BB36">
        <f t="shared" si="31"/>
        <v>0</v>
      </c>
    </row>
    <row r="37" spans="1:54" ht="15.75" customHeight="1" x14ac:dyDescent="0.2">
      <c r="A37" s="36"/>
      <c r="B37" s="133"/>
      <c r="C37" s="134"/>
      <c r="D37" s="137" t="str">
        <f t="shared" si="32"/>
        <v xml:space="preserve"> </v>
      </c>
      <c r="E37" s="138"/>
      <c r="F37" s="138"/>
      <c r="G37" s="138"/>
      <c r="H37" s="138"/>
      <c r="I37" s="138"/>
      <c r="J37" s="138"/>
      <c r="K37" s="139"/>
      <c r="L37" s="131" t="str">
        <f t="shared" si="33"/>
        <v xml:space="preserve"> </v>
      </c>
      <c r="M37" s="132"/>
      <c r="N37" s="135" t="str">
        <f t="shared" si="34"/>
        <v xml:space="preserve"> </v>
      </c>
      <c r="O37" s="136"/>
      <c r="P37" s="2"/>
      <c r="Q37" s="40" t="s">
        <v>73</v>
      </c>
      <c r="R37" s="56" t="s">
        <v>71</v>
      </c>
      <c r="S37" s="37">
        <f t="shared" si="0"/>
        <v>640</v>
      </c>
      <c r="T37" s="62">
        <v>640</v>
      </c>
      <c r="U37" s="62">
        <v>640</v>
      </c>
      <c r="V37" s="62">
        <v>640</v>
      </c>
      <c r="W37">
        <f t="shared" si="1"/>
        <v>0</v>
      </c>
      <c r="X37">
        <f t="shared" si="2"/>
        <v>0</v>
      </c>
      <c r="Y37">
        <f t="shared" si="3"/>
        <v>0</v>
      </c>
      <c r="Z37">
        <f t="shared" si="4"/>
        <v>0</v>
      </c>
      <c r="AA37">
        <f t="shared" si="5"/>
        <v>0</v>
      </c>
      <c r="AB37">
        <f t="shared" si="6"/>
        <v>0</v>
      </c>
      <c r="AC37">
        <f t="shared" si="7"/>
        <v>0</v>
      </c>
      <c r="AD37">
        <f t="shared" si="8"/>
        <v>0</v>
      </c>
      <c r="AE37">
        <f t="shared" si="9"/>
        <v>0</v>
      </c>
      <c r="AF37">
        <f t="shared" si="10"/>
        <v>0</v>
      </c>
      <c r="AG37">
        <f t="shared" si="11"/>
        <v>0</v>
      </c>
      <c r="AH37">
        <f t="shared" si="12"/>
        <v>0</v>
      </c>
      <c r="AI37">
        <f t="shared" si="13"/>
        <v>0</v>
      </c>
      <c r="AJ37">
        <f t="shared" si="14"/>
        <v>0</v>
      </c>
      <c r="AK37">
        <f t="shared" si="15"/>
        <v>0</v>
      </c>
      <c r="AL37">
        <f t="shared" si="16"/>
        <v>0</v>
      </c>
      <c r="AM37">
        <f t="shared" si="17"/>
        <v>0</v>
      </c>
      <c r="AN37">
        <f t="shared" si="18"/>
        <v>0</v>
      </c>
      <c r="AO37">
        <f t="shared" si="19"/>
        <v>0</v>
      </c>
      <c r="AP37">
        <f t="shared" si="20"/>
        <v>0</v>
      </c>
      <c r="AQ37">
        <f t="shared" si="21"/>
        <v>0</v>
      </c>
      <c r="AR37">
        <f t="shared" si="22"/>
        <v>0</v>
      </c>
      <c r="AS37">
        <f t="shared" si="23"/>
        <v>0</v>
      </c>
      <c r="AT37">
        <f t="shared" si="24"/>
        <v>0</v>
      </c>
      <c r="AU37">
        <f t="shared" si="25"/>
        <v>0</v>
      </c>
      <c r="AV37">
        <f t="shared" si="26"/>
        <v>0</v>
      </c>
      <c r="AW37">
        <f t="shared" si="27"/>
        <v>0</v>
      </c>
      <c r="AX37">
        <f t="shared" si="28"/>
        <v>0</v>
      </c>
      <c r="AY37">
        <f t="shared" si="29"/>
        <v>0</v>
      </c>
      <c r="AZ37">
        <f t="shared" si="30"/>
        <v>1</v>
      </c>
      <c r="BB37">
        <f t="shared" si="31"/>
        <v>0</v>
      </c>
    </row>
    <row r="38" spans="1:54" ht="15.75" customHeight="1" x14ac:dyDescent="0.2">
      <c r="A38" s="36"/>
      <c r="B38" s="133"/>
      <c r="C38" s="134"/>
      <c r="D38" s="137" t="str">
        <f t="shared" si="32"/>
        <v xml:space="preserve"> </v>
      </c>
      <c r="E38" s="138"/>
      <c r="F38" s="138"/>
      <c r="G38" s="138"/>
      <c r="H38" s="138"/>
      <c r="I38" s="138"/>
      <c r="J38" s="138"/>
      <c r="K38" s="139"/>
      <c r="L38" s="131" t="str">
        <f t="shared" si="33"/>
        <v xml:space="preserve"> </v>
      </c>
      <c r="M38" s="132"/>
      <c r="N38" s="135" t="str">
        <f t="shared" si="34"/>
        <v xml:space="preserve"> </v>
      </c>
      <c r="O38" s="136"/>
      <c r="P38" s="2"/>
      <c r="Q38" s="25"/>
      <c r="R38" s="26" t="s">
        <v>526</v>
      </c>
      <c r="S38" s="27" t="str">
        <f t="shared" si="0"/>
        <v>(discontinued)</v>
      </c>
      <c r="T38" s="27" t="s">
        <v>566</v>
      </c>
      <c r="U38" s="27" t="s">
        <v>566</v>
      </c>
      <c r="V38" s="27" t="s">
        <v>566</v>
      </c>
      <c r="W38">
        <f t="shared" si="1"/>
        <v>0</v>
      </c>
      <c r="X38">
        <f t="shared" si="2"/>
        <v>0</v>
      </c>
      <c r="Y38">
        <f t="shared" si="3"/>
        <v>0</v>
      </c>
      <c r="Z38">
        <f t="shared" si="4"/>
        <v>0</v>
      </c>
      <c r="AA38">
        <f t="shared" si="5"/>
        <v>0</v>
      </c>
      <c r="AB38">
        <f t="shared" si="6"/>
        <v>0</v>
      </c>
      <c r="AC38">
        <f t="shared" si="7"/>
        <v>0</v>
      </c>
      <c r="AD38">
        <f t="shared" si="8"/>
        <v>0</v>
      </c>
      <c r="AE38">
        <f t="shared" si="9"/>
        <v>0</v>
      </c>
      <c r="AF38">
        <f t="shared" si="10"/>
        <v>0</v>
      </c>
      <c r="AG38">
        <f t="shared" si="11"/>
        <v>0</v>
      </c>
      <c r="AH38">
        <f t="shared" si="12"/>
        <v>0</v>
      </c>
      <c r="AI38">
        <f t="shared" si="13"/>
        <v>0</v>
      </c>
      <c r="AJ38">
        <f t="shared" si="14"/>
        <v>0</v>
      </c>
      <c r="AK38">
        <f t="shared" si="15"/>
        <v>0</v>
      </c>
      <c r="AL38">
        <f t="shared" si="16"/>
        <v>0</v>
      </c>
      <c r="AM38">
        <f t="shared" si="17"/>
        <v>0</v>
      </c>
      <c r="AN38">
        <f t="shared" si="18"/>
        <v>0</v>
      </c>
      <c r="AO38">
        <f t="shared" si="19"/>
        <v>0</v>
      </c>
      <c r="AP38">
        <f t="shared" si="20"/>
        <v>0</v>
      </c>
      <c r="AQ38">
        <f t="shared" si="21"/>
        <v>0</v>
      </c>
      <c r="AR38">
        <f t="shared" si="22"/>
        <v>0</v>
      </c>
      <c r="AS38">
        <f t="shared" si="23"/>
        <v>0</v>
      </c>
      <c r="AT38">
        <f t="shared" si="24"/>
        <v>0</v>
      </c>
      <c r="AU38">
        <f t="shared" si="25"/>
        <v>0</v>
      </c>
      <c r="AV38">
        <f t="shared" si="26"/>
        <v>0</v>
      </c>
      <c r="AW38">
        <f t="shared" si="27"/>
        <v>0</v>
      </c>
      <c r="AX38">
        <f t="shared" si="28"/>
        <v>0</v>
      </c>
      <c r="AY38">
        <f t="shared" si="29"/>
        <v>0</v>
      </c>
      <c r="AZ38">
        <f t="shared" si="30"/>
        <v>1</v>
      </c>
      <c r="BB38">
        <f t="shared" si="31"/>
        <v>0</v>
      </c>
    </row>
    <row r="39" spans="1:54" ht="15.75" customHeight="1" x14ac:dyDescent="0.2">
      <c r="A39" s="36"/>
      <c r="B39" s="133"/>
      <c r="C39" s="134"/>
      <c r="D39" s="137" t="str">
        <f t="shared" si="32"/>
        <v xml:space="preserve"> </v>
      </c>
      <c r="E39" s="138"/>
      <c r="F39" s="138"/>
      <c r="G39" s="138"/>
      <c r="H39" s="138"/>
      <c r="I39" s="138"/>
      <c r="J39" s="138"/>
      <c r="K39" s="139"/>
      <c r="L39" s="131" t="str">
        <f t="shared" si="33"/>
        <v xml:space="preserve"> </v>
      </c>
      <c r="M39" s="132"/>
      <c r="N39" s="135" t="str">
        <f t="shared" si="34"/>
        <v xml:space="preserve"> </v>
      </c>
      <c r="O39" s="136"/>
      <c r="P39" s="2"/>
      <c r="Q39" s="25" t="s">
        <v>88</v>
      </c>
      <c r="R39" s="26" t="s">
        <v>74</v>
      </c>
      <c r="S39" s="27" t="str">
        <f t="shared" ref="S39:S48" si="35">IF($AZ39=1,$T39,IF($AZ39=2,$U39,$V39))</f>
        <v>(discontinued)</v>
      </c>
      <c r="T39" s="27" t="s">
        <v>566</v>
      </c>
      <c r="U39" s="27" t="s">
        <v>566</v>
      </c>
      <c r="V39" s="27" t="s">
        <v>566</v>
      </c>
      <c r="W39">
        <f t="shared" si="1"/>
        <v>0</v>
      </c>
      <c r="X39">
        <f t="shared" si="2"/>
        <v>0</v>
      </c>
      <c r="Y39">
        <f t="shared" si="3"/>
        <v>0</v>
      </c>
      <c r="Z39">
        <f t="shared" si="4"/>
        <v>0</v>
      </c>
      <c r="AA39">
        <f t="shared" si="5"/>
        <v>0</v>
      </c>
      <c r="AB39">
        <f t="shared" si="6"/>
        <v>0</v>
      </c>
      <c r="AC39">
        <f t="shared" si="7"/>
        <v>0</v>
      </c>
      <c r="AD39">
        <f t="shared" si="8"/>
        <v>0</v>
      </c>
      <c r="AE39">
        <f t="shared" si="9"/>
        <v>0</v>
      </c>
      <c r="AF39">
        <f t="shared" si="10"/>
        <v>0</v>
      </c>
      <c r="AG39">
        <f t="shared" si="11"/>
        <v>0</v>
      </c>
      <c r="AH39">
        <f t="shared" si="12"/>
        <v>0</v>
      </c>
      <c r="AI39">
        <f t="shared" si="13"/>
        <v>0</v>
      </c>
      <c r="AJ39">
        <f t="shared" si="14"/>
        <v>0</v>
      </c>
      <c r="AK39">
        <f t="shared" si="15"/>
        <v>0</v>
      </c>
      <c r="AL39">
        <f t="shared" si="16"/>
        <v>0</v>
      </c>
      <c r="AM39">
        <f t="shared" si="17"/>
        <v>0</v>
      </c>
      <c r="AN39">
        <f t="shared" si="18"/>
        <v>0</v>
      </c>
      <c r="AO39">
        <f t="shared" si="19"/>
        <v>0</v>
      </c>
      <c r="AP39">
        <f t="shared" si="20"/>
        <v>0</v>
      </c>
      <c r="AQ39">
        <f t="shared" si="21"/>
        <v>0</v>
      </c>
      <c r="AR39">
        <f t="shared" si="22"/>
        <v>0</v>
      </c>
      <c r="AS39">
        <f t="shared" si="23"/>
        <v>0</v>
      </c>
      <c r="AT39">
        <f t="shared" si="24"/>
        <v>0</v>
      </c>
      <c r="AU39">
        <f t="shared" si="25"/>
        <v>0</v>
      </c>
      <c r="AV39">
        <f t="shared" si="26"/>
        <v>0</v>
      </c>
      <c r="AW39">
        <f t="shared" si="27"/>
        <v>0</v>
      </c>
      <c r="AX39">
        <f t="shared" si="28"/>
        <v>0</v>
      </c>
      <c r="AY39">
        <f t="shared" si="29"/>
        <v>0</v>
      </c>
      <c r="AZ39">
        <f t="shared" si="30"/>
        <v>1</v>
      </c>
      <c r="BB39">
        <f t="shared" ref="BB39:BB50" si="36">IF(ISNUMBER($N42),1,0)</f>
        <v>0</v>
      </c>
    </row>
    <row r="40" spans="1:54" ht="15.75" customHeight="1" x14ac:dyDescent="0.2">
      <c r="A40" s="36"/>
      <c r="B40" s="133"/>
      <c r="C40" s="134"/>
      <c r="D40" s="137" t="str">
        <f t="shared" si="32"/>
        <v xml:space="preserve"> </v>
      </c>
      <c r="E40" s="138"/>
      <c r="F40" s="138"/>
      <c r="G40" s="138"/>
      <c r="H40" s="138"/>
      <c r="I40" s="138"/>
      <c r="J40" s="138"/>
      <c r="K40" s="139"/>
      <c r="L40" s="131" t="str">
        <f t="shared" si="33"/>
        <v xml:space="preserve"> </v>
      </c>
      <c r="M40" s="132"/>
      <c r="N40" s="135" t="str">
        <f t="shared" si="34"/>
        <v xml:space="preserve"> </v>
      </c>
      <c r="O40" s="136"/>
      <c r="P40" s="2"/>
      <c r="Q40" s="25" t="s">
        <v>89</v>
      </c>
      <c r="R40" s="26" t="s">
        <v>75</v>
      </c>
      <c r="S40" s="27" t="str">
        <f t="shared" si="35"/>
        <v>(discontinued)</v>
      </c>
      <c r="T40" s="27" t="s">
        <v>566</v>
      </c>
      <c r="U40" s="27" t="s">
        <v>566</v>
      </c>
      <c r="V40" s="27" t="s">
        <v>566</v>
      </c>
      <c r="W40">
        <f t="shared" si="1"/>
        <v>0</v>
      </c>
      <c r="X40">
        <f t="shared" si="2"/>
        <v>0</v>
      </c>
      <c r="Y40">
        <f t="shared" si="3"/>
        <v>0</v>
      </c>
      <c r="Z40">
        <f t="shared" si="4"/>
        <v>0</v>
      </c>
      <c r="AA40">
        <f t="shared" si="5"/>
        <v>0</v>
      </c>
      <c r="AB40">
        <f t="shared" si="6"/>
        <v>0</v>
      </c>
      <c r="AC40">
        <f t="shared" si="7"/>
        <v>0</v>
      </c>
      <c r="AD40">
        <f t="shared" si="8"/>
        <v>0</v>
      </c>
      <c r="AE40">
        <f t="shared" si="9"/>
        <v>0</v>
      </c>
      <c r="AF40">
        <f t="shared" si="10"/>
        <v>0</v>
      </c>
      <c r="AG40">
        <f t="shared" si="11"/>
        <v>0</v>
      </c>
      <c r="AH40">
        <f t="shared" si="12"/>
        <v>0</v>
      </c>
      <c r="AI40">
        <f t="shared" si="13"/>
        <v>0</v>
      </c>
      <c r="AJ40">
        <f t="shared" si="14"/>
        <v>0</v>
      </c>
      <c r="AK40">
        <f t="shared" si="15"/>
        <v>0</v>
      </c>
      <c r="AL40">
        <f t="shared" si="16"/>
        <v>0</v>
      </c>
      <c r="AM40">
        <f t="shared" si="17"/>
        <v>0</v>
      </c>
      <c r="AN40">
        <f t="shared" si="18"/>
        <v>0</v>
      </c>
      <c r="AO40">
        <f t="shared" si="19"/>
        <v>0</v>
      </c>
      <c r="AP40">
        <f t="shared" si="20"/>
        <v>0</v>
      </c>
      <c r="AQ40">
        <f t="shared" si="21"/>
        <v>0</v>
      </c>
      <c r="AR40">
        <f t="shared" si="22"/>
        <v>0</v>
      </c>
      <c r="AS40">
        <f t="shared" si="23"/>
        <v>0</v>
      </c>
      <c r="AT40">
        <f t="shared" si="24"/>
        <v>0</v>
      </c>
      <c r="AU40">
        <f t="shared" si="25"/>
        <v>0</v>
      </c>
      <c r="AV40">
        <f t="shared" si="26"/>
        <v>0</v>
      </c>
      <c r="AW40">
        <f t="shared" si="27"/>
        <v>0</v>
      </c>
      <c r="AX40">
        <f t="shared" si="28"/>
        <v>0</v>
      </c>
      <c r="AY40">
        <f t="shared" si="29"/>
        <v>0</v>
      </c>
      <c r="AZ40">
        <f t="shared" si="30"/>
        <v>1</v>
      </c>
      <c r="BB40">
        <f t="shared" si="36"/>
        <v>0</v>
      </c>
    </row>
    <row r="41" spans="1:54" ht="15.75" customHeight="1" x14ac:dyDescent="0.2">
      <c r="A41" s="36"/>
      <c r="B41" s="133"/>
      <c r="C41" s="134"/>
      <c r="D41" s="137" t="str">
        <f t="shared" si="32"/>
        <v xml:space="preserve"> </v>
      </c>
      <c r="E41" s="138"/>
      <c r="F41" s="138"/>
      <c r="G41" s="138"/>
      <c r="H41" s="138"/>
      <c r="I41" s="138"/>
      <c r="J41" s="138"/>
      <c r="K41" s="139"/>
      <c r="L41" s="131" t="str">
        <f t="shared" si="33"/>
        <v xml:space="preserve"> </v>
      </c>
      <c r="M41" s="132"/>
      <c r="N41" s="135" t="str">
        <f t="shared" si="34"/>
        <v xml:space="preserve"> </v>
      </c>
      <c r="O41" s="136"/>
      <c r="P41" s="2"/>
      <c r="Q41" s="25" t="s">
        <v>90</v>
      </c>
      <c r="R41" s="26" t="s">
        <v>76</v>
      </c>
      <c r="S41" s="27" t="str">
        <f t="shared" si="35"/>
        <v>(discontinued)</v>
      </c>
      <c r="T41" s="27" t="s">
        <v>566</v>
      </c>
      <c r="U41" s="27" t="s">
        <v>566</v>
      </c>
      <c r="V41" s="27" t="s">
        <v>566</v>
      </c>
      <c r="W41">
        <f t="shared" si="1"/>
        <v>0</v>
      </c>
      <c r="X41">
        <f t="shared" si="2"/>
        <v>0</v>
      </c>
      <c r="Y41">
        <f t="shared" si="3"/>
        <v>0</v>
      </c>
      <c r="Z41">
        <f t="shared" si="4"/>
        <v>0</v>
      </c>
      <c r="AA41">
        <f t="shared" si="5"/>
        <v>0</v>
      </c>
      <c r="AB41">
        <f t="shared" si="6"/>
        <v>0</v>
      </c>
      <c r="AC41">
        <f t="shared" si="7"/>
        <v>0</v>
      </c>
      <c r="AD41">
        <f t="shared" si="8"/>
        <v>0</v>
      </c>
      <c r="AE41">
        <f t="shared" si="9"/>
        <v>0</v>
      </c>
      <c r="AF41">
        <f t="shared" si="10"/>
        <v>0</v>
      </c>
      <c r="AG41">
        <f t="shared" si="11"/>
        <v>0</v>
      </c>
      <c r="AH41">
        <f t="shared" si="12"/>
        <v>0</v>
      </c>
      <c r="AI41">
        <f t="shared" si="13"/>
        <v>0</v>
      </c>
      <c r="AJ41">
        <f t="shared" si="14"/>
        <v>0</v>
      </c>
      <c r="AK41">
        <f t="shared" si="15"/>
        <v>0</v>
      </c>
      <c r="AL41">
        <f t="shared" si="16"/>
        <v>0</v>
      </c>
      <c r="AM41">
        <f t="shared" si="17"/>
        <v>0</v>
      </c>
      <c r="AN41">
        <f t="shared" si="18"/>
        <v>0</v>
      </c>
      <c r="AO41">
        <f t="shared" si="19"/>
        <v>0</v>
      </c>
      <c r="AP41">
        <f t="shared" si="20"/>
        <v>0</v>
      </c>
      <c r="AQ41">
        <f t="shared" si="21"/>
        <v>0</v>
      </c>
      <c r="AR41">
        <f t="shared" si="22"/>
        <v>0</v>
      </c>
      <c r="AS41">
        <f t="shared" si="23"/>
        <v>0</v>
      </c>
      <c r="AT41">
        <f t="shared" si="24"/>
        <v>0</v>
      </c>
      <c r="AU41">
        <f t="shared" si="25"/>
        <v>0</v>
      </c>
      <c r="AV41">
        <f t="shared" si="26"/>
        <v>0</v>
      </c>
      <c r="AW41">
        <f t="shared" si="27"/>
        <v>0</v>
      </c>
      <c r="AX41">
        <f t="shared" si="28"/>
        <v>0</v>
      </c>
      <c r="AY41">
        <f t="shared" si="29"/>
        <v>0</v>
      </c>
      <c r="AZ41">
        <f t="shared" si="30"/>
        <v>1</v>
      </c>
      <c r="BB41">
        <f t="shared" si="36"/>
        <v>0</v>
      </c>
    </row>
    <row r="42" spans="1:54" ht="15.75" customHeight="1" x14ac:dyDescent="0.2">
      <c r="A42" s="36"/>
      <c r="B42" s="133"/>
      <c r="C42" s="134"/>
      <c r="D42" s="137" t="str">
        <f t="shared" si="32"/>
        <v xml:space="preserve"> </v>
      </c>
      <c r="E42" s="138"/>
      <c r="F42" s="138"/>
      <c r="G42" s="138"/>
      <c r="H42" s="138"/>
      <c r="I42" s="138"/>
      <c r="J42" s="138"/>
      <c r="K42" s="139"/>
      <c r="L42" s="131" t="str">
        <f t="shared" si="33"/>
        <v xml:space="preserve"> </v>
      </c>
      <c r="M42" s="132"/>
      <c r="N42" s="135" t="str">
        <f t="shared" si="34"/>
        <v xml:space="preserve"> </v>
      </c>
      <c r="O42" s="136"/>
      <c r="P42" s="2"/>
      <c r="Q42" s="25" t="s">
        <v>91</v>
      </c>
      <c r="R42" s="26" t="s">
        <v>77</v>
      </c>
      <c r="S42" s="27" t="str">
        <f t="shared" si="35"/>
        <v>(discontinued)</v>
      </c>
      <c r="T42" s="27" t="s">
        <v>566</v>
      </c>
      <c r="U42" s="27" t="s">
        <v>566</v>
      </c>
      <c r="V42" s="27" t="s">
        <v>566</v>
      </c>
      <c r="W42">
        <f t="shared" si="1"/>
        <v>0</v>
      </c>
      <c r="X42">
        <f t="shared" si="2"/>
        <v>0</v>
      </c>
      <c r="Y42">
        <f t="shared" si="3"/>
        <v>0</v>
      </c>
      <c r="Z42">
        <f t="shared" si="4"/>
        <v>0</v>
      </c>
      <c r="AA42">
        <f t="shared" si="5"/>
        <v>0</v>
      </c>
      <c r="AB42">
        <f t="shared" si="6"/>
        <v>0</v>
      </c>
      <c r="AC42">
        <f t="shared" si="7"/>
        <v>0</v>
      </c>
      <c r="AD42">
        <f t="shared" si="8"/>
        <v>0</v>
      </c>
      <c r="AE42">
        <f t="shared" si="9"/>
        <v>0</v>
      </c>
      <c r="AF42">
        <f t="shared" si="10"/>
        <v>0</v>
      </c>
      <c r="AG42">
        <f t="shared" si="11"/>
        <v>0</v>
      </c>
      <c r="AH42">
        <f t="shared" si="12"/>
        <v>0</v>
      </c>
      <c r="AI42">
        <f t="shared" si="13"/>
        <v>0</v>
      </c>
      <c r="AJ42">
        <f t="shared" si="14"/>
        <v>0</v>
      </c>
      <c r="AK42">
        <f t="shared" si="15"/>
        <v>0</v>
      </c>
      <c r="AL42">
        <f t="shared" si="16"/>
        <v>0</v>
      </c>
      <c r="AM42">
        <f t="shared" si="17"/>
        <v>0</v>
      </c>
      <c r="AN42">
        <f t="shared" si="18"/>
        <v>0</v>
      </c>
      <c r="AO42">
        <f t="shared" si="19"/>
        <v>0</v>
      </c>
      <c r="AP42">
        <f t="shared" si="20"/>
        <v>0</v>
      </c>
      <c r="AQ42">
        <f t="shared" si="21"/>
        <v>0</v>
      </c>
      <c r="AR42">
        <f t="shared" si="22"/>
        <v>0</v>
      </c>
      <c r="AS42">
        <f t="shared" si="23"/>
        <v>0</v>
      </c>
      <c r="AT42">
        <f t="shared" si="24"/>
        <v>0</v>
      </c>
      <c r="AU42">
        <f t="shared" si="25"/>
        <v>0</v>
      </c>
      <c r="AV42">
        <f t="shared" si="26"/>
        <v>0</v>
      </c>
      <c r="AW42">
        <f t="shared" si="27"/>
        <v>0</v>
      </c>
      <c r="AX42">
        <f t="shared" si="28"/>
        <v>0</v>
      </c>
      <c r="AY42">
        <f t="shared" si="29"/>
        <v>0</v>
      </c>
      <c r="AZ42">
        <f t="shared" si="30"/>
        <v>1</v>
      </c>
      <c r="BB42">
        <f t="shared" si="36"/>
        <v>0</v>
      </c>
    </row>
    <row r="43" spans="1:54" ht="15.75" customHeight="1" x14ac:dyDescent="0.2">
      <c r="A43" s="36"/>
      <c r="B43" s="133"/>
      <c r="C43" s="134"/>
      <c r="D43" s="137" t="str">
        <f t="shared" si="32"/>
        <v xml:space="preserve"> </v>
      </c>
      <c r="E43" s="138"/>
      <c r="F43" s="138"/>
      <c r="G43" s="138"/>
      <c r="H43" s="138"/>
      <c r="I43" s="138"/>
      <c r="J43" s="138"/>
      <c r="K43" s="139"/>
      <c r="L43" s="131" t="str">
        <f t="shared" si="33"/>
        <v xml:space="preserve"> </v>
      </c>
      <c r="M43" s="132"/>
      <c r="N43" s="135" t="str">
        <f t="shared" si="34"/>
        <v xml:space="preserve"> </v>
      </c>
      <c r="O43" s="136"/>
      <c r="P43" s="2"/>
      <c r="Q43" s="25" t="s">
        <v>92</v>
      </c>
      <c r="R43" s="26" t="s">
        <v>78</v>
      </c>
      <c r="S43" s="27" t="str">
        <f t="shared" si="35"/>
        <v>(discontinued)</v>
      </c>
      <c r="T43" s="27" t="s">
        <v>566</v>
      </c>
      <c r="U43" s="27" t="s">
        <v>566</v>
      </c>
      <c r="V43" s="27" t="s">
        <v>566</v>
      </c>
      <c r="W43">
        <f t="shared" si="1"/>
        <v>0</v>
      </c>
      <c r="X43">
        <f t="shared" si="2"/>
        <v>0</v>
      </c>
      <c r="Y43">
        <f t="shared" si="3"/>
        <v>0</v>
      </c>
      <c r="Z43">
        <f t="shared" si="4"/>
        <v>0</v>
      </c>
      <c r="AA43">
        <f t="shared" si="5"/>
        <v>0</v>
      </c>
      <c r="AB43">
        <f t="shared" si="6"/>
        <v>0</v>
      </c>
      <c r="AC43">
        <f t="shared" si="7"/>
        <v>0</v>
      </c>
      <c r="AD43">
        <f t="shared" si="8"/>
        <v>0</v>
      </c>
      <c r="AE43">
        <f t="shared" si="9"/>
        <v>0</v>
      </c>
      <c r="AF43">
        <f t="shared" si="10"/>
        <v>0</v>
      </c>
      <c r="AG43">
        <f t="shared" si="11"/>
        <v>0</v>
      </c>
      <c r="AH43">
        <f t="shared" si="12"/>
        <v>0</v>
      </c>
      <c r="AI43">
        <f t="shared" si="13"/>
        <v>0</v>
      </c>
      <c r="AJ43">
        <f t="shared" si="14"/>
        <v>0</v>
      </c>
      <c r="AK43">
        <f t="shared" si="15"/>
        <v>0</v>
      </c>
      <c r="AL43">
        <f t="shared" si="16"/>
        <v>0</v>
      </c>
      <c r="AM43">
        <f t="shared" si="17"/>
        <v>0</v>
      </c>
      <c r="AN43">
        <f t="shared" si="18"/>
        <v>0</v>
      </c>
      <c r="AO43">
        <f t="shared" si="19"/>
        <v>0</v>
      </c>
      <c r="AP43">
        <f t="shared" si="20"/>
        <v>0</v>
      </c>
      <c r="AQ43">
        <f t="shared" si="21"/>
        <v>0</v>
      </c>
      <c r="AR43">
        <f t="shared" si="22"/>
        <v>0</v>
      </c>
      <c r="AS43">
        <f t="shared" si="23"/>
        <v>0</v>
      </c>
      <c r="AT43">
        <f t="shared" si="24"/>
        <v>0</v>
      </c>
      <c r="AU43">
        <f t="shared" si="25"/>
        <v>0</v>
      </c>
      <c r="AV43">
        <f t="shared" si="26"/>
        <v>0</v>
      </c>
      <c r="AW43">
        <f t="shared" si="27"/>
        <v>0</v>
      </c>
      <c r="AX43">
        <f t="shared" si="28"/>
        <v>0</v>
      </c>
      <c r="AY43">
        <f t="shared" si="29"/>
        <v>0</v>
      </c>
      <c r="AZ43">
        <f t="shared" si="30"/>
        <v>1</v>
      </c>
      <c r="BB43">
        <f t="shared" si="36"/>
        <v>0</v>
      </c>
    </row>
    <row r="44" spans="1:54" ht="15.75" customHeight="1" x14ac:dyDescent="0.2">
      <c r="A44" s="36"/>
      <c r="B44" s="133"/>
      <c r="C44" s="134"/>
      <c r="D44" s="137" t="str">
        <f t="shared" si="32"/>
        <v xml:space="preserve"> </v>
      </c>
      <c r="E44" s="138"/>
      <c r="F44" s="138"/>
      <c r="G44" s="138"/>
      <c r="H44" s="138"/>
      <c r="I44" s="138"/>
      <c r="J44" s="138"/>
      <c r="K44" s="139"/>
      <c r="L44" s="131" t="str">
        <f t="shared" si="33"/>
        <v xml:space="preserve"> </v>
      </c>
      <c r="M44" s="132"/>
      <c r="N44" s="135" t="str">
        <f t="shared" si="34"/>
        <v xml:space="preserve"> </v>
      </c>
      <c r="O44" s="136"/>
      <c r="P44" s="2"/>
      <c r="Q44" s="25" t="s">
        <v>93</v>
      </c>
      <c r="R44" s="26" t="s">
        <v>79</v>
      </c>
      <c r="S44" s="27" t="str">
        <f t="shared" si="35"/>
        <v>(discontinued)</v>
      </c>
      <c r="T44" s="27" t="s">
        <v>566</v>
      </c>
      <c r="U44" s="27" t="s">
        <v>566</v>
      </c>
      <c r="V44" s="27" t="s">
        <v>566</v>
      </c>
      <c r="W44">
        <f t="shared" si="1"/>
        <v>0</v>
      </c>
      <c r="X44">
        <f t="shared" si="2"/>
        <v>0</v>
      </c>
      <c r="Y44">
        <f t="shared" si="3"/>
        <v>0</v>
      </c>
      <c r="Z44">
        <f t="shared" si="4"/>
        <v>0</v>
      </c>
      <c r="AA44">
        <f t="shared" si="5"/>
        <v>0</v>
      </c>
      <c r="AB44">
        <f t="shared" si="6"/>
        <v>0</v>
      </c>
      <c r="AC44">
        <f t="shared" si="7"/>
        <v>0</v>
      </c>
      <c r="AD44">
        <f t="shared" si="8"/>
        <v>0</v>
      </c>
      <c r="AE44">
        <f t="shared" si="9"/>
        <v>0</v>
      </c>
      <c r="AF44">
        <f t="shared" si="10"/>
        <v>0</v>
      </c>
      <c r="AG44">
        <f t="shared" si="11"/>
        <v>0</v>
      </c>
      <c r="AH44">
        <f t="shared" si="12"/>
        <v>0</v>
      </c>
      <c r="AI44">
        <f t="shared" si="13"/>
        <v>0</v>
      </c>
      <c r="AJ44">
        <f t="shared" si="14"/>
        <v>0</v>
      </c>
      <c r="AK44">
        <f t="shared" si="15"/>
        <v>0</v>
      </c>
      <c r="AL44">
        <f t="shared" si="16"/>
        <v>0</v>
      </c>
      <c r="AM44">
        <f t="shared" si="17"/>
        <v>0</v>
      </c>
      <c r="AN44">
        <f t="shared" si="18"/>
        <v>0</v>
      </c>
      <c r="AO44">
        <f t="shared" si="19"/>
        <v>0</v>
      </c>
      <c r="AP44">
        <f t="shared" si="20"/>
        <v>0</v>
      </c>
      <c r="AQ44">
        <f t="shared" si="21"/>
        <v>0</v>
      </c>
      <c r="AR44">
        <f t="shared" si="22"/>
        <v>0</v>
      </c>
      <c r="AS44">
        <f t="shared" si="23"/>
        <v>0</v>
      </c>
      <c r="AT44">
        <f t="shared" si="24"/>
        <v>0</v>
      </c>
      <c r="AU44">
        <f t="shared" si="25"/>
        <v>0</v>
      </c>
      <c r="AV44">
        <f t="shared" si="26"/>
        <v>0</v>
      </c>
      <c r="AW44">
        <f t="shared" si="27"/>
        <v>0</v>
      </c>
      <c r="AX44">
        <f t="shared" si="28"/>
        <v>0</v>
      </c>
      <c r="AY44">
        <f t="shared" si="29"/>
        <v>0</v>
      </c>
      <c r="AZ44">
        <f t="shared" si="30"/>
        <v>1</v>
      </c>
      <c r="BB44">
        <f t="shared" si="36"/>
        <v>0</v>
      </c>
    </row>
    <row r="45" spans="1:54" ht="15.75" customHeight="1" x14ac:dyDescent="0.2">
      <c r="A45" s="36"/>
      <c r="B45" s="133"/>
      <c r="C45" s="134"/>
      <c r="D45" s="137" t="str">
        <f t="shared" si="32"/>
        <v xml:space="preserve"> </v>
      </c>
      <c r="E45" s="138"/>
      <c r="F45" s="138"/>
      <c r="G45" s="138"/>
      <c r="H45" s="138"/>
      <c r="I45" s="138"/>
      <c r="J45" s="138"/>
      <c r="K45" s="139"/>
      <c r="L45" s="131" t="str">
        <f t="shared" si="33"/>
        <v xml:space="preserve"> </v>
      </c>
      <c r="M45" s="132"/>
      <c r="N45" s="135" t="str">
        <f t="shared" si="34"/>
        <v xml:space="preserve"> </v>
      </c>
      <c r="O45" s="136"/>
      <c r="P45" s="2"/>
      <c r="Q45" s="25" t="s">
        <v>94</v>
      </c>
      <c r="R45" s="26" t="s">
        <v>80</v>
      </c>
      <c r="S45" s="27" t="str">
        <f t="shared" si="35"/>
        <v>(discontinued)</v>
      </c>
      <c r="T45" s="27" t="s">
        <v>566</v>
      </c>
      <c r="U45" s="27" t="s">
        <v>566</v>
      </c>
      <c r="V45" s="27" t="s">
        <v>566</v>
      </c>
      <c r="W45">
        <f t="shared" si="1"/>
        <v>0</v>
      </c>
      <c r="X45">
        <f t="shared" si="2"/>
        <v>0</v>
      </c>
      <c r="Y45">
        <f t="shared" si="3"/>
        <v>0</v>
      </c>
      <c r="Z45">
        <f t="shared" si="4"/>
        <v>0</v>
      </c>
      <c r="AA45">
        <f t="shared" si="5"/>
        <v>0</v>
      </c>
      <c r="AB45">
        <f t="shared" si="6"/>
        <v>0</v>
      </c>
      <c r="AC45">
        <f t="shared" si="7"/>
        <v>0</v>
      </c>
      <c r="AD45">
        <f t="shared" si="8"/>
        <v>0</v>
      </c>
      <c r="AE45">
        <f t="shared" si="9"/>
        <v>0</v>
      </c>
      <c r="AF45">
        <f t="shared" si="10"/>
        <v>0</v>
      </c>
      <c r="AG45">
        <f t="shared" si="11"/>
        <v>0</v>
      </c>
      <c r="AH45">
        <f t="shared" si="12"/>
        <v>0</v>
      </c>
      <c r="AI45">
        <f t="shared" si="13"/>
        <v>0</v>
      </c>
      <c r="AJ45">
        <f t="shared" si="14"/>
        <v>0</v>
      </c>
      <c r="AK45">
        <f t="shared" si="15"/>
        <v>0</v>
      </c>
      <c r="AL45">
        <f t="shared" si="16"/>
        <v>0</v>
      </c>
      <c r="AM45">
        <f t="shared" si="17"/>
        <v>0</v>
      </c>
      <c r="AN45">
        <f t="shared" si="18"/>
        <v>0</v>
      </c>
      <c r="AO45">
        <f t="shared" si="19"/>
        <v>0</v>
      </c>
      <c r="AP45">
        <f t="shared" si="20"/>
        <v>0</v>
      </c>
      <c r="AQ45">
        <f t="shared" si="21"/>
        <v>0</v>
      </c>
      <c r="AR45">
        <f t="shared" si="22"/>
        <v>0</v>
      </c>
      <c r="AS45">
        <f t="shared" si="23"/>
        <v>0</v>
      </c>
      <c r="AT45">
        <f t="shared" si="24"/>
        <v>0</v>
      </c>
      <c r="AU45">
        <f t="shared" si="25"/>
        <v>0</v>
      </c>
      <c r="AV45">
        <f t="shared" si="26"/>
        <v>0</v>
      </c>
      <c r="AW45">
        <f t="shared" si="27"/>
        <v>0</v>
      </c>
      <c r="AX45">
        <f t="shared" si="28"/>
        <v>0</v>
      </c>
      <c r="AY45">
        <f t="shared" si="29"/>
        <v>0</v>
      </c>
      <c r="AZ45">
        <f t="shared" si="30"/>
        <v>1</v>
      </c>
      <c r="BB45">
        <f t="shared" si="36"/>
        <v>0</v>
      </c>
    </row>
    <row r="46" spans="1:54" ht="15.75" customHeight="1" x14ac:dyDescent="0.2">
      <c r="A46" s="36"/>
      <c r="B46" s="133"/>
      <c r="C46" s="134"/>
      <c r="D46" s="137" t="str">
        <f t="shared" si="32"/>
        <v xml:space="preserve"> </v>
      </c>
      <c r="E46" s="138"/>
      <c r="F46" s="138"/>
      <c r="G46" s="138"/>
      <c r="H46" s="138"/>
      <c r="I46" s="138"/>
      <c r="J46" s="138"/>
      <c r="K46" s="139"/>
      <c r="L46" s="131" t="str">
        <f t="shared" si="33"/>
        <v xml:space="preserve"> </v>
      </c>
      <c r="M46" s="132"/>
      <c r="N46" s="135" t="str">
        <f t="shared" si="34"/>
        <v xml:space="preserve"> </v>
      </c>
      <c r="O46" s="136"/>
      <c r="P46" s="2"/>
      <c r="Q46" s="25" t="s">
        <v>95</v>
      </c>
      <c r="R46" s="26" t="s">
        <v>81</v>
      </c>
      <c r="S46" s="27" t="str">
        <f t="shared" si="35"/>
        <v>(discontinued)</v>
      </c>
      <c r="T46" s="27" t="s">
        <v>566</v>
      </c>
      <c r="U46" s="27" t="s">
        <v>566</v>
      </c>
      <c r="V46" s="27" t="s">
        <v>566</v>
      </c>
      <c r="W46">
        <f t="shared" si="1"/>
        <v>0</v>
      </c>
      <c r="X46">
        <f t="shared" si="2"/>
        <v>0</v>
      </c>
      <c r="Y46">
        <f t="shared" si="3"/>
        <v>0</v>
      </c>
      <c r="Z46">
        <f t="shared" si="4"/>
        <v>0</v>
      </c>
      <c r="AA46">
        <f t="shared" si="5"/>
        <v>0</v>
      </c>
      <c r="AB46">
        <f t="shared" si="6"/>
        <v>0</v>
      </c>
      <c r="AC46">
        <f t="shared" si="7"/>
        <v>0</v>
      </c>
      <c r="AD46">
        <f t="shared" si="8"/>
        <v>0</v>
      </c>
      <c r="AE46">
        <f t="shared" si="9"/>
        <v>0</v>
      </c>
      <c r="AF46">
        <f t="shared" si="10"/>
        <v>0</v>
      </c>
      <c r="AG46">
        <f t="shared" si="11"/>
        <v>0</v>
      </c>
      <c r="AH46">
        <f t="shared" si="12"/>
        <v>0</v>
      </c>
      <c r="AI46">
        <f t="shared" si="13"/>
        <v>0</v>
      </c>
      <c r="AJ46">
        <f t="shared" si="14"/>
        <v>0</v>
      </c>
      <c r="AK46">
        <f t="shared" si="15"/>
        <v>0</v>
      </c>
      <c r="AL46">
        <f t="shared" si="16"/>
        <v>0</v>
      </c>
      <c r="AM46">
        <f t="shared" si="17"/>
        <v>0</v>
      </c>
      <c r="AN46">
        <f t="shared" si="18"/>
        <v>0</v>
      </c>
      <c r="AO46">
        <f t="shared" si="19"/>
        <v>0</v>
      </c>
      <c r="AP46">
        <f t="shared" si="20"/>
        <v>0</v>
      </c>
      <c r="AQ46">
        <f t="shared" si="21"/>
        <v>0</v>
      </c>
      <c r="AR46">
        <f t="shared" si="22"/>
        <v>0</v>
      </c>
      <c r="AS46">
        <f t="shared" si="23"/>
        <v>0</v>
      </c>
      <c r="AT46">
        <f t="shared" si="24"/>
        <v>0</v>
      </c>
      <c r="AU46">
        <f t="shared" si="25"/>
        <v>0</v>
      </c>
      <c r="AV46">
        <f t="shared" si="26"/>
        <v>0</v>
      </c>
      <c r="AW46">
        <f t="shared" si="27"/>
        <v>0</v>
      </c>
      <c r="AX46">
        <f t="shared" si="28"/>
        <v>0</v>
      </c>
      <c r="AY46">
        <f t="shared" si="29"/>
        <v>0</v>
      </c>
      <c r="AZ46">
        <f t="shared" si="30"/>
        <v>1</v>
      </c>
      <c r="BB46">
        <f t="shared" si="36"/>
        <v>0</v>
      </c>
    </row>
    <row r="47" spans="1:54" ht="15.75" customHeight="1" x14ac:dyDescent="0.2">
      <c r="A47" s="36"/>
      <c r="B47" s="133"/>
      <c r="C47" s="134"/>
      <c r="D47" s="137" t="str">
        <f t="shared" si="32"/>
        <v xml:space="preserve"> </v>
      </c>
      <c r="E47" s="138"/>
      <c r="F47" s="138"/>
      <c r="G47" s="138"/>
      <c r="H47" s="138"/>
      <c r="I47" s="138"/>
      <c r="J47" s="138"/>
      <c r="K47" s="139"/>
      <c r="L47" s="131" t="str">
        <f t="shared" si="33"/>
        <v xml:space="preserve"> </v>
      </c>
      <c r="M47" s="132"/>
      <c r="N47" s="135" t="str">
        <f t="shared" si="34"/>
        <v xml:space="preserve"> </v>
      </c>
      <c r="O47" s="136"/>
      <c r="P47" s="2"/>
      <c r="Q47" s="25" t="s">
        <v>96</v>
      </c>
      <c r="R47" s="26" t="s">
        <v>82</v>
      </c>
      <c r="S47" s="27" t="str">
        <f t="shared" si="35"/>
        <v>(discontinued)</v>
      </c>
      <c r="T47" s="27" t="s">
        <v>566</v>
      </c>
      <c r="U47" s="27" t="s">
        <v>566</v>
      </c>
      <c r="V47" s="27" t="s">
        <v>566</v>
      </c>
      <c r="W47">
        <f t="shared" si="1"/>
        <v>0</v>
      </c>
      <c r="X47">
        <f t="shared" si="2"/>
        <v>0</v>
      </c>
      <c r="Y47">
        <f t="shared" si="3"/>
        <v>0</v>
      </c>
      <c r="Z47">
        <f t="shared" si="4"/>
        <v>0</v>
      </c>
      <c r="AA47">
        <f t="shared" si="5"/>
        <v>0</v>
      </c>
      <c r="AB47">
        <f t="shared" si="6"/>
        <v>0</v>
      </c>
      <c r="AC47">
        <f t="shared" si="7"/>
        <v>0</v>
      </c>
      <c r="AD47">
        <f t="shared" si="8"/>
        <v>0</v>
      </c>
      <c r="AE47">
        <f t="shared" si="9"/>
        <v>0</v>
      </c>
      <c r="AF47">
        <f t="shared" si="10"/>
        <v>0</v>
      </c>
      <c r="AG47">
        <f t="shared" si="11"/>
        <v>0</v>
      </c>
      <c r="AH47">
        <f t="shared" si="12"/>
        <v>0</v>
      </c>
      <c r="AI47">
        <f t="shared" si="13"/>
        <v>0</v>
      </c>
      <c r="AJ47">
        <f t="shared" si="14"/>
        <v>0</v>
      </c>
      <c r="AK47">
        <f t="shared" si="15"/>
        <v>0</v>
      </c>
      <c r="AL47">
        <f t="shared" si="16"/>
        <v>0</v>
      </c>
      <c r="AM47">
        <f t="shared" si="17"/>
        <v>0</v>
      </c>
      <c r="AN47">
        <f t="shared" si="18"/>
        <v>0</v>
      </c>
      <c r="AO47">
        <f t="shared" si="19"/>
        <v>0</v>
      </c>
      <c r="AP47">
        <f t="shared" si="20"/>
        <v>0</v>
      </c>
      <c r="AQ47">
        <f t="shared" si="21"/>
        <v>0</v>
      </c>
      <c r="AR47">
        <f t="shared" si="22"/>
        <v>0</v>
      </c>
      <c r="AS47">
        <f t="shared" si="23"/>
        <v>0</v>
      </c>
      <c r="AT47">
        <f t="shared" si="24"/>
        <v>0</v>
      </c>
      <c r="AU47">
        <f t="shared" si="25"/>
        <v>0</v>
      </c>
      <c r="AV47">
        <f t="shared" si="26"/>
        <v>0</v>
      </c>
      <c r="AW47">
        <f t="shared" si="27"/>
        <v>0</v>
      </c>
      <c r="AX47">
        <f t="shared" si="28"/>
        <v>0</v>
      </c>
      <c r="AY47">
        <f t="shared" si="29"/>
        <v>0</v>
      </c>
      <c r="AZ47">
        <f t="shared" si="30"/>
        <v>1</v>
      </c>
      <c r="BB47">
        <f t="shared" si="36"/>
        <v>0</v>
      </c>
    </row>
    <row r="48" spans="1:54" ht="15.75" customHeight="1" x14ac:dyDescent="0.2">
      <c r="A48" s="61"/>
      <c r="B48" s="133"/>
      <c r="C48" s="134"/>
      <c r="D48" s="137" t="str">
        <f t="shared" si="32"/>
        <v xml:space="preserve"> </v>
      </c>
      <c r="E48" s="138"/>
      <c r="F48" s="138"/>
      <c r="G48" s="138"/>
      <c r="H48" s="138"/>
      <c r="I48" s="138"/>
      <c r="J48" s="138"/>
      <c r="K48" s="139"/>
      <c r="L48" s="131" t="str">
        <f t="shared" si="33"/>
        <v xml:space="preserve"> </v>
      </c>
      <c r="M48" s="132"/>
      <c r="N48" s="135" t="str">
        <f>IF(AND(ISNUMBER($L48),ISNUMBER($A48)),$A48*$L48," ")</f>
        <v xml:space="preserve"> </v>
      </c>
      <c r="O48" s="136"/>
      <c r="P48" s="2"/>
      <c r="Q48" s="25" t="s">
        <v>97</v>
      </c>
      <c r="R48" s="26" t="s">
        <v>83</v>
      </c>
      <c r="S48" s="27" t="str">
        <f t="shared" si="35"/>
        <v>(discontinued)</v>
      </c>
      <c r="T48" s="27" t="s">
        <v>566</v>
      </c>
      <c r="U48" s="27" t="s">
        <v>566</v>
      </c>
      <c r="V48" s="27" t="s">
        <v>566</v>
      </c>
      <c r="W48">
        <f t="shared" si="1"/>
        <v>0</v>
      </c>
      <c r="X48">
        <f t="shared" si="2"/>
        <v>0</v>
      </c>
      <c r="Y48">
        <f t="shared" si="3"/>
        <v>0</v>
      </c>
      <c r="Z48">
        <f t="shared" si="4"/>
        <v>0</v>
      </c>
      <c r="AA48">
        <f t="shared" si="5"/>
        <v>0</v>
      </c>
      <c r="AB48">
        <f t="shared" si="6"/>
        <v>0</v>
      </c>
      <c r="AC48">
        <f t="shared" si="7"/>
        <v>0</v>
      </c>
      <c r="AD48">
        <f t="shared" si="8"/>
        <v>0</v>
      </c>
      <c r="AE48">
        <f t="shared" si="9"/>
        <v>0</v>
      </c>
      <c r="AF48">
        <f t="shared" si="10"/>
        <v>0</v>
      </c>
      <c r="AG48">
        <f t="shared" si="11"/>
        <v>0</v>
      </c>
      <c r="AH48">
        <f t="shared" si="12"/>
        <v>0</v>
      </c>
      <c r="AI48">
        <f t="shared" si="13"/>
        <v>0</v>
      </c>
      <c r="AJ48">
        <f t="shared" si="14"/>
        <v>0</v>
      </c>
      <c r="AK48">
        <f t="shared" si="15"/>
        <v>0</v>
      </c>
      <c r="AL48">
        <f t="shared" si="16"/>
        <v>0</v>
      </c>
      <c r="AM48">
        <f t="shared" si="17"/>
        <v>0</v>
      </c>
      <c r="AN48">
        <f t="shared" si="18"/>
        <v>0</v>
      </c>
      <c r="AO48">
        <f t="shared" si="19"/>
        <v>0</v>
      </c>
      <c r="AP48">
        <f t="shared" si="20"/>
        <v>0</v>
      </c>
      <c r="AQ48">
        <f t="shared" si="21"/>
        <v>0</v>
      </c>
      <c r="AR48">
        <f t="shared" si="22"/>
        <v>0</v>
      </c>
      <c r="AS48">
        <f t="shared" si="23"/>
        <v>0</v>
      </c>
      <c r="AT48">
        <f t="shared" si="24"/>
        <v>0</v>
      </c>
      <c r="AU48">
        <f t="shared" si="25"/>
        <v>0</v>
      </c>
      <c r="AV48">
        <f t="shared" si="26"/>
        <v>0</v>
      </c>
      <c r="AW48">
        <f t="shared" si="27"/>
        <v>0</v>
      </c>
      <c r="AX48">
        <f t="shared" si="28"/>
        <v>0</v>
      </c>
      <c r="AY48">
        <f t="shared" si="29"/>
        <v>0</v>
      </c>
      <c r="AZ48">
        <f t="shared" si="30"/>
        <v>1</v>
      </c>
      <c r="BB48">
        <f t="shared" si="36"/>
        <v>0</v>
      </c>
    </row>
    <row r="49" spans="1:54" ht="15.75" customHeight="1" x14ac:dyDescent="0.2">
      <c r="A49" s="115"/>
      <c r="B49" s="193"/>
      <c r="C49" s="193"/>
      <c r="D49" s="240" t="s">
        <v>475</v>
      </c>
      <c r="E49" s="240"/>
      <c r="F49" s="240"/>
      <c r="G49" s="240"/>
      <c r="H49" s="240"/>
      <c r="I49" s="240"/>
      <c r="J49" s="240"/>
      <c r="K49" s="240"/>
      <c r="L49" s="193"/>
      <c r="M49" s="193"/>
      <c r="N49" s="193"/>
      <c r="O49" s="194"/>
      <c r="P49" s="2"/>
      <c r="Q49" s="25" t="s">
        <v>98</v>
      </c>
      <c r="R49" s="26" t="s">
        <v>84</v>
      </c>
      <c r="S49" s="27" t="str">
        <f t="shared" ref="S49:S56" si="37">IF($AZ49=1,$T49,IF($AZ49=2,$U49,$V49))</f>
        <v>(discontinued)</v>
      </c>
      <c r="T49" s="27" t="s">
        <v>566</v>
      </c>
      <c r="U49" s="27" t="s">
        <v>566</v>
      </c>
      <c r="V49" s="27" t="s">
        <v>566</v>
      </c>
      <c r="W49">
        <f t="shared" si="1"/>
        <v>0</v>
      </c>
      <c r="X49">
        <f t="shared" si="2"/>
        <v>0</v>
      </c>
      <c r="Y49">
        <f t="shared" si="3"/>
        <v>0</v>
      </c>
      <c r="Z49">
        <f t="shared" si="4"/>
        <v>0</v>
      </c>
      <c r="AA49">
        <f t="shared" si="5"/>
        <v>0</v>
      </c>
      <c r="AB49">
        <f t="shared" si="6"/>
        <v>0</v>
      </c>
      <c r="AC49">
        <f t="shared" si="7"/>
        <v>0</v>
      </c>
      <c r="AD49">
        <f t="shared" si="8"/>
        <v>0</v>
      </c>
      <c r="AE49">
        <f t="shared" si="9"/>
        <v>0</v>
      </c>
      <c r="AF49">
        <f t="shared" si="10"/>
        <v>0</v>
      </c>
      <c r="AG49">
        <f t="shared" si="11"/>
        <v>0</v>
      </c>
      <c r="AH49">
        <f t="shared" si="12"/>
        <v>0</v>
      </c>
      <c r="AI49">
        <f t="shared" si="13"/>
        <v>0</v>
      </c>
      <c r="AJ49">
        <f t="shared" si="14"/>
        <v>0</v>
      </c>
      <c r="AK49">
        <f t="shared" si="15"/>
        <v>0</v>
      </c>
      <c r="AL49">
        <f t="shared" si="16"/>
        <v>0</v>
      </c>
      <c r="AM49">
        <f t="shared" si="17"/>
        <v>0</v>
      </c>
      <c r="AN49">
        <f t="shared" si="18"/>
        <v>0</v>
      </c>
      <c r="AO49">
        <f t="shared" si="19"/>
        <v>0</v>
      </c>
      <c r="AP49">
        <f t="shared" si="20"/>
        <v>0</v>
      </c>
      <c r="AQ49">
        <f t="shared" si="21"/>
        <v>0</v>
      </c>
      <c r="AR49">
        <f t="shared" si="22"/>
        <v>0</v>
      </c>
      <c r="AS49">
        <f t="shared" si="23"/>
        <v>0</v>
      </c>
      <c r="AT49">
        <f t="shared" si="24"/>
        <v>0</v>
      </c>
      <c r="AU49">
        <f t="shared" si="25"/>
        <v>0</v>
      </c>
      <c r="AV49">
        <f t="shared" si="26"/>
        <v>0</v>
      </c>
      <c r="AW49">
        <f t="shared" si="27"/>
        <v>0</v>
      </c>
      <c r="AX49">
        <f t="shared" si="28"/>
        <v>0</v>
      </c>
      <c r="AY49">
        <f t="shared" ref="AY49:AY55" si="38">SUM($W49:$AX49)</f>
        <v>0</v>
      </c>
      <c r="AZ49">
        <f t="shared" si="30"/>
        <v>1</v>
      </c>
      <c r="BB49">
        <f t="shared" si="36"/>
        <v>0</v>
      </c>
    </row>
    <row r="50" spans="1:54" ht="15.75" customHeight="1" x14ac:dyDescent="0.2">
      <c r="A50" s="89"/>
      <c r="B50" s="273"/>
      <c r="C50" s="274"/>
      <c r="D50" s="191"/>
      <c r="E50" s="191"/>
      <c r="F50" s="191"/>
      <c r="G50" s="191"/>
      <c r="H50" s="191"/>
      <c r="I50" s="191"/>
      <c r="J50" s="191"/>
      <c r="K50" s="192"/>
      <c r="L50" s="160"/>
      <c r="M50" s="161"/>
      <c r="N50" s="152" t="str">
        <f>IF(AND(ISNUMBER($L50),ISNUMBER($A50)),$A50*$L50," ")</f>
        <v xml:space="preserve"> </v>
      </c>
      <c r="O50" s="153"/>
      <c r="P50" s="2"/>
      <c r="Q50" s="25" t="s">
        <v>99</v>
      </c>
      <c r="R50" s="26" t="s">
        <v>85</v>
      </c>
      <c r="S50" s="27" t="str">
        <f t="shared" si="37"/>
        <v>(discontinued)</v>
      </c>
      <c r="T50" s="27" t="s">
        <v>566</v>
      </c>
      <c r="U50" s="27" t="s">
        <v>566</v>
      </c>
      <c r="V50" s="27" t="s">
        <v>566</v>
      </c>
      <c r="W50">
        <f t="shared" si="1"/>
        <v>0</v>
      </c>
      <c r="X50">
        <f t="shared" si="2"/>
        <v>0</v>
      </c>
      <c r="Y50">
        <f t="shared" si="3"/>
        <v>0</v>
      </c>
      <c r="Z50">
        <f t="shared" si="4"/>
        <v>0</v>
      </c>
      <c r="AA50">
        <f t="shared" si="5"/>
        <v>0</v>
      </c>
      <c r="AB50">
        <f t="shared" si="6"/>
        <v>0</v>
      </c>
      <c r="AC50">
        <f t="shared" si="7"/>
        <v>0</v>
      </c>
      <c r="AD50">
        <f t="shared" si="8"/>
        <v>0</v>
      </c>
      <c r="AE50">
        <f t="shared" si="9"/>
        <v>0</v>
      </c>
      <c r="AF50">
        <f t="shared" si="10"/>
        <v>0</v>
      </c>
      <c r="AG50">
        <f t="shared" si="11"/>
        <v>0</v>
      </c>
      <c r="AH50">
        <f t="shared" si="12"/>
        <v>0</v>
      </c>
      <c r="AI50">
        <f t="shared" si="13"/>
        <v>0</v>
      </c>
      <c r="AJ50">
        <f t="shared" si="14"/>
        <v>0</v>
      </c>
      <c r="AK50">
        <f t="shared" si="15"/>
        <v>0</v>
      </c>
      <c r="AL50">
        <f t="shared" si="16"/>
        <v>0</v>
      </c>
      <c r="AM50">
        <f t="shared" si="17"/>
        <v>0</v>
      </c>
      <c r="AN50">
        <f t="shared" si="18"/>
        <v>0</v>
      </c>
      <c r="AO50">
        <f t="shared" si="19"/>
        <v>0</v>
      </c>
      <c r="AP50">
        <f t="shared" si="20"/>
        <v>0</v>
      </c>
      <c r="AQ50">
        <f t="shared" si="21"/>
        <v>0</v>
      </c>
      <c r="AR50">
        <f t="shared" si="22"/>
        <v>0</v>
      </c>
      <c r="AS50">
        <f t="shared" si="23"/>
        <v>0</v>
      </c>
      <c r="AT50">
        <f t="shared" si="24"/>
        <v>0</v>
      </c>
      <c r="AU50">
        <f t="shared" si="25"/>
        <v>0</v>
      </c>
      <c r="AV50">
        <f t="shared" si="26"/>
        <v>0</v>
      </c>
      <c r="AW50">
        <f t="shared" si="27"/>
        <v>0</v>
      </c>
      <c r="AX50">
        <f t="shared" si="28"/>
        <v>0</v>
      </c>
      <c r="AY50">
        <f t="shared" si="38"/>
        <v>0</v>
      </c>
      <c r="AZ50">
        <f t="shared" si="30"/>
        <v>1</v>
      </c>
      <c r="BB50">
        <f t="shared" si="36"/>
        <v>0</v>
      </c>
    </row>
    <row r="51" spans="1:54" ht="15.75" customHeight="1" x14ac:dyDescent="0.2">
      <c r="A51" s="89"/>
      <c r="B51" s="273"/>
      <c r="C51" s="274"/>
      <c r="D51" s="191"/>
      <c r="E51" s="191"/>
      <c r="F51" s="191"/>
      <c r="G51" s="191"/>
      <c r="H51" s="191"/>
      <c r="I51" s="191"/>
      <c r="J51" s="191"/>
      <c r="K51" s="192"/>
      <c r="L51" s="160"/>
      <c r="M51" s="161"/>
      <c r="N51" s="152" t="str">
        <f>IF(AND(ISNUMBER($L51),ISNUMBER($A51)),$A51*$L51," ")</f>
        <v xml:space="preserve"> </v>
      </c>
      <c r="O51" s="153"/>
      <c r="P51" s="2"/>
      <c r="Q51" s="25" t="s">
        <v>100</v>
      </c>
      <c r="R51" s="26" t="s">
        <v>86</v>
      </c>
      <c r="S51" s="27" t="str">
        <f t="shared" si="37"/>
        <v>(discontinued)</v>
      </c>
      <c r="T51" s="27" t="s">
        <v>566</v>
      </c>
      <c r="U51" s="27" t="s">
        <v>566</v>
      </c>
      <c r="V51" s="27" t="s">
        <v>566</v>
      </c>
      <c r="W51">
        <f t="shared" si="1"/>
        <v>0</v>
      </c>
      <c r="X51">
        <f t="shared" si="2"/>
        <v>0</v>
      </c>
      <c r="Y51">
        <f t="shared" si="3"/>
        <v>0</v>
      </c>
      <c r="Z51">
        <f t="shared" si="4"/>
        <v>0</v>
      </c>
      <c r="AA51">
        <f t="shared" si="5"/>
        <v>0</v>
      </c>
      <c r="AB51">
        <f t="shared" si="6"/>
        <v>0</v>
      </c>
      <c r="AC51">
        <f t="shared" si="7"/>
        <v>0</v>
      </c>
      <c r="AD51">
        <f t="shared" si="8"/>
        <v>0</v>
      </c>
      <c r="AE51">
        <f t="shared" si="9"/>
        <v>0</v>
      </c>
      <c r="AF51">
        <f t="shared" si="10"/>
        <v>0</v>
      </c>
      <c r="AG51">
        <f t="shared" si="11"/>
        <v>0</v>
      </c>
      <c r="AH51">
        <f t="shared" si="12"/>
        <v>0</v>
      </c>
      <c r="AI51">
        <f t="shared" si="13"/>
        <v>0</v>
      </c>
      <c r="AJ51">
        <f t="shared" si="14"/>
        <v>0</v>
      </c>
      <c r="AK51">
        <f t="shared" si="15"/>
        <v>0</v>
      </c>
      <c r="AL51">
        <f t="shared" si="16"/>
        <v>0</v>
      </c>
      <c r="AM51">
        <f t="shared" si="17"/>
        <v>0</v>
      </c>
      <c r="AN51">
        <f t="shared" si="18"/>
        <v>0</v>
      </c>
      <c r="AO51">
        <f t="shared" si="19"/>
        <v>0</v>
      </c>
      <c r="AP51">
        <f t="shared" si="20"/>
        <v>0</v>
      </c>
      <c r="AQ51">
        <f t="shared" si="21"/>
        <v>0</v>
      </c>
      <c r="AR51">
        <f t="shared" si="22"/>
        <v>0</v>
      </c>
      <c r="AS51">
        <f t="shared" si="23"/>
        <v>0</v>
      </c>
      <c r="AT51">
        <f t="shared" si="24"/>
        <v>0</v>
      </c>
      <c r="AU51">
        <f t="shared" si="25"/>
        <v>0</v>
      </c>
      <c r="AV51">
        <f t="shared" si="26"/>
        <v>0</v>
      </c>
      <c r="AW51">
        <f t="shared" si="27"/>
        <v>0</v>
      </c>
      <c r="AX51">
        <f t="shared" si="28"/>
        <v>0</v>
      </c>
      <c r="AY51">
        <f t="shared" si="38"/>
        <v>0</v>
      </c>
      <c r="AZ51">
        <f t="shared" si="30"/>
        <v>1</v>
      </c>
      <c r="BB51">
        <f>SUM($BB$24:$BB$50)</f>
        <v>0</v>
      </c>
    </row>
    <row r="52" spans="1:54" ht="15.75" customHeight="1" x14ac:dyDescent="0.2">
      <c r="A52" s="89"/>
      <c r="B52" s="279"/>
      <c r="C52" s="279"/>
      <c r="D52" s="191"/>
      <c r="E52" s="191"/>
      <c r="F52" s="191"/>
      <c r="G52" s="191"/>
      <c r="H52" s="191"/>
      <c r="I52" s="191"/>
      <c r="J52" s="191"/>
      <c r="K52" s="192"/>
      <c r="L52" s="160"/>
      <c r="M52" s="161"/>
      <c r="N52" s="152" t="str">
        <f>IF(AND(ISNUMBER($L52),ISNUMBER($A52)),$A52*$L52," ")</f>
        <v xml:space="preserve"> </v>
      </c>
      <c r="O52" s="153"/>
      <c r="P52" s="2"/>
      <c r="Q52" s="25" t="s">
        <v>101</v>
      </c>
      <c r="R52" s="26" t="s">
        <v>87</v>
      </c>
      <c r="S52" s="27" t="str">
        <f>IF($AZ52=1,$T52,IF($AZ52=2,$U52,$V52))</f>
        <v>(discontinued)</v>
      </c>
      <c r="T52" s="27" t="s">
        <v>566</v>
      </c>
      <c r="U52" s="27" t="s">
        <v>566</v>
      </c>
      <c r="V52" s="27" t="s">
        <v>566</v>
      </c>
      <c r="W52">
        <f t="shared" si="1"/>
        <v>0</v>
      </c>
      <c r="X52">
        <f t="shared" si="2"/>
        <v>0</v>
      </c>
      <c r="Y52">
        <f t="shared" si="3"/>
        <v>0</v>
      </c>
      <c r="Z52">
        <f t="shared" si="4"/>
        <v>0</v>
      </c>
      <c r="AA52">
        <f t="shared" si="5"/>
        <v>0</v>
      </c>
      <c r="AB52">
        <f t="shared" si="6"/>
        <v>0</v>
      </c>
      <c r="AC52">
        <f t="shared" si="7"/>
        <v>0</v>
      </c>
      <c r="AD52">
        <f t="shared" si="8"/>
        <v>0</v>
      </c>
      <c r="AE52">
        <f t="shared" si="9"/>
        <v>0</v>
      </c>
      <c r="AF52">
        <f t="shared" si="10"/>
        <v>0</v>
      </c>
      <c r="AG52">
        <f t="shared" si="11"/>
        <v>0</v>
      </c>
      <c r="AH52">
        <f t="shared" si="12"/>
        <v>0</v>
      </c>
      <c r="AI52">
        <f t="shared" si="13"/>
        <v>0</v>
      </c>
      <c r="AJ52">
        <f t="shared" si="14"/>
        <v>0</v>
      </c>
      <c r="AK52">
        <f t="shared" si="15"/>
        <v>0</v>
      </c>
      <c r="AL52">
        <f t="shared" si="16"/>
        <v>0</v>
      </c>
      <c r="AM52">
        <f t="shared" si="17"/>
        <v>0</v>
      </c>
      <c r="AN52">
        <f t="shared" si="18"/>
        <v>0</v>
      </c>
      <c r="AO52">
        <f t="shared" si="19"/>
        <v>0</v>
      </c>
      <c r="AP52">
        <f t="shared" si="20"/>
        <v>0</v>
      </c>
      <c r="AQ52">
        <f t="shared" si="21"/>
        <v>0</v>
      </c>
      <c r="AR52">
        <f t="shared" si="22"/>
        <v>0</v>
      </c>
      <c r="AS52">
        <f t="shared" si="23"/>
        <v>0</v>
      </c>
      <c r="AT52">
        <f t="shared" si="24"/>
        <v>0</v>
      </c>
      <c r="AU52">
        <f t="shared" si="25"/>
        <v>0</v>
      </c>
      <c r="AV52">
        <f t="shared" si="26"/>
        <v>0</v>
      </c>
      <c r="AW52">
        <f t="shared" si="27"/>
        <v>0</v>
      </c>
      <c r="AX52">
        <f t="shared" si="28"/>
        <v>0</v>
      </c>
      <c r="AY52">
        <f>SUM($W52:$AX52)</f>
        <v>0</v>
      </c>
      <c r="AZ52">
        <f t="shared" si="30"/>
        <v>1</v>
      </c>
    </row>
    <row r="53" spans="1:54" ht="15.75" customHeight="1" x14ac:dyDescent="0.2">
      <c r="A53" s="89"/>
      <c r="B53" s="279"/>
      <c r="C53" s="279"/>
      <c r="D53" s="190"/>
      <c r="E53" s="191"/>
      <c r="F53" s="191"/>
      <c r="G53" s="191"/>
      <c r="H53" s="191"/>
      <c r="I53" s="191"/>
      <c r="J53" s="191"/>
      <c r="K53" s="192"/>
      <c r="L53" s="160"/>
      <c r="M53" s="161"/>
      <c r="N53" s="152" t="str">
        <f>IF(AND(ISNUMBER($L53),ISNUMBER($A53)),$A53*$L53," ")</f>
        <v xml:space="preserve"> </v>
      </c>
      <c r="O53" s="153"/>
      <c r="P53" s="2"/>
      <c r="Q53" s="40" t="s">
        <v>105</v>
      </c>
      <c r="R53" s="41" t="s">
        <v>102</v>
      </c>
      <c r="S53" s="37">
        <f>IF($AZ53=1,$T53,IF($AZ53=2,$U53,$V53))</f>
        <v>1632</v>
      </c>
      <c r="T53" s="62">
        <v>1632</v>
      </c>
      <c r="U53" s="62">
        <v>1632</v>
      </c>
      <c r="V53" s="62">
        <v>1632</v>
      </c>
      <c r="W53">
        <f t="shared" si="1"/>
        <v>0</v>
      </c>
      <c r="X53">
        <f t="shared" si="2"/>
        <v>0</v>
      </c>
      <c r="Y53">
        <f t="shared" si="3"/>
        <v>0</v>
      </c>
      <c r="Z53">
        <f t="shared" si="4"/>
        <v>0</v>
      </c>
      <c r="AA53">
        <f t="shared" si="5"/>
        <v>0</v>
      </c>
      <c r="AB53">
        <f t="shared" si="6"/>
        <v>0</v>
      </c>
      <c r="AC53">
        <f t="shared" si="7"/>
        <v>0</v>
      </c>
      <c r="AD53">
        <f t="shared" si="8"/>
        <v>0</v>
      </c>
      <c r="AE53">
        <f t="shared" si="9"/>
        <v>0</v>
      </c>
      <c r="AF53">
        <f t="shared" si="10"/>
        <v>0</v>
      </c>
      <c r="AG53">
        <f t="shared" si="11"/>
        <v>0</v>
      </c>
      <c r="AH53">
        <f t="shared" si="12"/>
        <v>0</v>
      </c>
      <c r="AI53">
        <f t="shared" si="13"/>
        <v>0</v>
      </c>
      <c r="AJ53">
        <f t="shared" si="14"/>
        <v>0</v>
      </c>
      <c r="AK53">
        <f t="shared" si="15"/>
        <v>0</v>
      </c>
      <c r="AL53">
        <f t="shared" si="16"/>
        <v>0</v>
      </c>
      <c r="AM53">
        <f t="shared" si="17"/>
        <v>0</v>
      </c>
      <c r="AN53">
        <f t="shared" si="18"/>
        <v>0</v>
      </c>
      <c r="AO53">
        <f t="shared" si="19"/>
        <v>0</v>
      </c>
      <c r="AP53">
        <f t="shared" si="20"/>
        <v>0</v>
      </c>
      <c r="AQ53">
        <f t="shared" si="21"/>
        <v>0</v>
      </c>
      <c r="AR53">
        <f t="shared" si="22"/>
        <v>0</v>
      </c>
      <c r="AS53">
        <f t="shared" si="23"/>
        <v>0</v>
      </c>
      <c r="AT53">
        <f t="shared" si="24"/>
        <v>0</v>
      </c>
      <c r="AU53">
        <f t="shared" si="25"/>
        <v>0</v>
      </c>
      <c r="AV53">
        <f t="shared" si="26"/>
        <v>0</v>
      </c>
      <c r="AW53">
        <f t="shared" si="27"/>
        <v>0</v>
      </c>
      <c r="AX53">
        <f t="shared" si="28"/>
        <v>0</v>
      </c>
      <c r="AY53">
        <f>SUM($W53:$AX53)</f>
        <v>0</v>
      </c>
      <c r="AZ53">
        <f t="shared" si="30"/>
        <v>1</v>
      </c>
    </row>
    <row r="54" spans="1:54" ht="24" customHeight="1" x14ac:dyDescent="0.2">
      <c r="A54" s="154" t="s">
        <v>543</v>
      </c>
      <c r="B54" s="155"/>
      <c r="C54" s="155"/>
      <c r="D54" s="155"/>
      <c r="E54" s="155"/>
      <c r="F54" s="155"/>
      <c r="G54" s="155"/>
      <c r="H54" s="155"/>
      <c r="I54" s="155"/>
      <c r="J54" s="155"/>
      <c r="K54" s="155"/>
      <c r="L54" s="155"/>
      <c r="M54" s="155"/>
      <c r="N54" s="155"/>
      <c r="O54" s="156"/>
      <c r="P54" s="2"/>
      <c r="Q54" s="40" t="s">
        <v>106</v>
      </c>
      <c r="R54" s="56" t="s">
        <v>103</v>
      </c>
      <c r="S54" s="37">
        <f t="shared" si="37"/>
        <v>928</v>
      </c>
      <c r="T54" s="62">
        <v>928</v>
      </c>
      <c r="U54" s="62">
        <v>928</v>
      </c>
      <c r="V54" s="62">
        <v>928</v>
      </c>
      <c r="W54">
        <f t="shared" si="1"/>
        <v>0</v>
      </c>
      <c r="X54">
        <f t="shared" si="2"/>
        <v>0</v>
      </c>
      <c r="Y54">
        <f t="shared" si="3"/>
        <v>0</v>
      </c>
      <c r="Z54">
        <f t="shared" si="4"/>
        <v>0</v>
      </c>
      <c r="AA54">
        <f t="shared" si="5"/>
        <v>0</v>
      </c>
      <c r="AB54">
        <f t="shared" si="6"/>
        <v>0</v>
      </c>
      <c r="AC54">
        <f t="shared" si="7"/>
        <v>0</v>
      </c>
      <c r="AD54">
        <f t="shared" si="8"/>
        <v>0</v>
      </c>
      <c r="AE54">
        <f t="shared" si="9"/>
        <v>0</v>
      </c>
      <c r="AF54">
        <f t="shared" si="10"/>
        <v>0</v>
      </c>
      <c r="AG54">
        <f t="shared" si="11"/>
        <v>0</v>
      </c>
      <c r="AH54">
        <f t="shared" si="12"/>
        <v>0</v>
      </c>
      <c r="AI54">
        <f t="shared" si="13"/>
        <v>0</v>
      </c>
      <c r="AJ54">
        <f t="shared" si="14"/>
        <v>0</v>
      </c>
      <c r="AK54">
        <f t="shared" si="15"/>
        <v>0</v>
      </c>
      <c r="AL54">
        <f t="shared" si="16"/>
        <v>0</v>
      </c>
      <c r="AM54">
        <f t="shared" si="17"/>
        <v>0</v>
      </c>
      <c r="AN54">
        <f t="shared" si="18"/>
        <v>0</v>
      </c>
      <c r="AO54">
        <f t="shared" si="19"/>
        <v>0</v>
      </c>
      <c r="AP54">
        <f t="shared" si="20"/>
        <v>0</v>
      </c>
      <c r="AQ54">
        <f t="shared" si="21"/>
        <v>0</v>
      </c>
      <c r="AR54">
        <f t="shared" si="22"/>
        <v>0</v>
      </c>
      <c r="AS54">
        <f t="shared" si="23"/>
        <v>0</v>
      </c>
      <c r="AT54">
        <f t="shared" si="24"/>
        <v>0</v>
      </c>
      <c r="AU54">
        <f t="shared" si="25"/>
        <v>0</v>
      </c>
      <c r="AV54">
        <f t="shared" si="26"/>
        <v>0</v>
      </c>
      <c r="AW54">
        <f t="shared" si="27"/>
        <v>0</v>
      </c>
      <c r="AX54">
        <f t="shared" si="28"/>
        <v>0</v>
      </c>
      <c r="AY54">
        <f t="shared" si="38"/>
        <v>0</v>
      </c>
      <c r="AZ54">
        <f t="shared" si="30"/>
        <v>1</v>
      </c>
    </row>
    <row r="55" spans="1:54" ht="27.75" customHeight="1" thickBot="1" x14ac:dyDescent="0.25">
      <c r="A55" s="157"/>
      <c r="B55" s="158"/>
      <c r="C55" s="158"/>
      <c r="D55" s="158"/>
      <c r="E55" s="158"/>
      <c r="F55" s="158"/>
      <c r="G55" s="158"/>
      <c r="H55" s="158"/>
      <c r="I55" s="158"/>
      <c r="J55" s="158"/>
      <c r="K55" s="158"/>
      <c r="L55" s="158"/>
      <c r="M55" s="158"/>
      <c r="N55" s="158"/>
      <c r="O55" s="159"/>
      <c r="P55" s="2"/>
      <c r="Q55" s="40" t="s">
        <v>107</v>
      </c>
      <c r="R55" s="56" t="s">
        <v>104</v>
      </c>
      <c r="S55" s="37">
        <f t="shared" si="37"/>
        <v>928</v>
      </c>
      <c r="T55" s="62">
        <v>928</v>
      </c>
      <c r="U55" s="62">
        <v>928</v>
      </c>
      <c r="V55" s="62">
        <v>928</v>
      </c>
      <c r="W55">
        <f t="shared" si="1"/>
        <v>0</v>
      </c>
      <c r="X55">
        <f t="shared" si="2"/>
        <v>0</v>
      </c>
      <c r="Y55">
        <f t="shared" si="3"/>
        <v>0</v>
      </c>
      <c r="Z55">
        <f t="shared" si="4"/>
        <v>0</v>
      </c>
      <c r="AA55">
        <f t="shared" si="5"/>
        <v>0</v>
      </c>
      <c r="AB55">
        <f t="shared" si="6"/>
        <v>0</v>
      </c>
      <c r="AC55">
        <f t="shared" si="7"/>
        <v>0</v>
      </c>
      <c r="AD55">
        <f t="shared" si="8"/>
        <v>0</v>
      </c>
      <c r="AE55">
        <f t="shared" si="9"/>
        <v>0</v>
      </c>
      <c r="AF55">
        <f t="shared" si="10"/>
        <v>0</v>
      </c>
      <c r="AG55">
        <f t="shared" si="11"/>
        <v>0</v>
      </c>
      <c r="AH55">
        <f t="shared" si="12"/>
        <v>0</v>
      </c>
      <c r="AI55">
        <f t="shared" si="13"/>
        <v>0</v>
      </c>
      <c r="AJ55">
        <f t="shared" si="14"/>
        <v>0</v>
      </c>
      <c r="AK55">
        <f t="shared" si="15"/>
        <v>0</v>
      </c>
      <c r="AL55">
        <f t="shared" si="16"/>
        <v>0</v>
      </c>
      <c r="AM55">
        <f t="shared" si="17"/>
        <v>0</v>
      </c>
      <c r="AN55">
        <f t="shared" si="18"/>
        <v>0</v>
      </c>
      <c r="AO55">
        <f t="shared" si="19"/>
        <v>0</v>
      </c>
      <c r="AP55">
        <f t="shared" si="20"/>
        <v>0</v>
      </c>
      <c r="AQ55">
        <f t="shared" si="21"/>
        <v>0</v>
      </c>
      <c r="AR55">
        <f t="shared" si="22"/>
        <v>0</v>
      </c>
      <c r="AS55">
        <f t="shared" si="23"/>
        <v>0</v>
      </c>
      <c r="AT55">
        <f t="shared" si="24"/>
        <v>0</v>
      </c>
      <c r="AU55">
        <f t="shared" si="25"/>
        <v>0</v>
      </c>
      <c r="AV55">
        <f t="shared" si="26"/>
        <v>0</v>
      </c>
      <c r="AW55">
        <f t="shared" si="27"/>
        <v>0</v>
      </c>
      <c r="AX55">
        <f t="shared" si="28"/>
        <v>0</v>
      </c>
      <c r="AY55">
        <f t="shared" si="38"/>
        <v>0</v>
      </c>
      <c r="AZ55">
        <f t="shared" si="30"/>
        <v>1</v>
      </c>
    </row>
    <row r="56" spans="1:54" ht="18" customHeight="1" thickBot="1" x14ac:dyDescent="0.35">
      <c r="A56" s="282" t="s">
        <v>540</v>
      </c>
      <c r="B56" s="283"/>
      <c r="C56" s="283"/>
      <c r="D56" s="283"/>
      <c r="E56" s="283"/>
      <c r="F56" s="283"/>
      <c r="G56" s="283"/>
      <c r="H56" s="283"/>
      <c r="I56" s="167" t="s">
        <v>22</v>
      </c>
      <c r="J56" s="167"/>
      <c r="K56" s="167"/>
      <c r="L56" s="167"/>
      <c r="M56" s="167"/>
      <c r="N56" s="165" t="str">
        <f>IF($BB$51&gt;0,SUM($N$25:$O$53)," ")</f>
        <v xml:space="preserve"> </v>
      </c>
      <c r="O56" s="166"/>
      <c r="P56" s="2"/>
      <c r="Q56" s="38" t="s">
        <v>341</v>
      </c>
      <c r="R56" s="41" t="s">
        <v>342</v>
      </c>
      <c r="S56" s="37">
        <f t="shared" si="37"/>
        <v>98</v>
      </c>
      <c r="T56" s="62">
        <v>98</v>
      </c>
      <c r="U56" s="62">
        <v>98</v>
      </c>
      <c r="V56" s="62">
        <v>98</v>
      </c>
      <c r="W56">
        <f t="shared" si="1"/>
        <v>0</v>
      </c>
      <c r="X56">
        <f t="shared" si="2"/>
        <v>0</v>
      </c>
      <c r="Y56">
        <f t="shared" si="3"/>
        <v>0</v>
      </c>
      <c r="Z56">
        <f t="shared" si="4"/>
        <v>0</v>
      </c>
      <c r="AA56">
        <f t="shared" si="5"/>
        <v>0</v>
      </c>
      <c r="AB56">
        <f t="shared" si="6"/>
        <v>0</v>
      </c>
      <c r="AC56">
        <f t="shared" si="7"/>
        <v>0</v>
      </c>
      <c r="AD56">
        <f t="shared" si="8"/>
        <v>0</v>
      </c>
      <c r="AE56">
        <f t="shared" si="9"/>
        <v>0</v>
      </c>
      <c r="AF56">
        <f t="shared" si="10"/>
        <v>0</v>
      </c>
      <c r="AG56">
        <f t="shared" si="11"/>
        <v>0</v>
      </c>
      <c r="AH56">
        <f t="shared" si="12"/>
        <v>0</v>
      </c>
      <c r="AI56">
        <f t="shared" si="13"/>
        <v>0</v>
      </c>
      <c r="AJ56">
        <f t="shared" si="14"/>
        <v>0</v>
      </c>
      <c r="AK56">
        <f t="shared" si="15"/>
        <v>0</v>
      </c>
      <c r="AL56">
        <f t="shared" si="16"/>
        <v>0</v>
      </c>
      <c r="AM56">
        <f t="shared" si="17"/>
        <v>0</v>
      </c>
      <c r="AN56">
        <f t="shared" si="18"/>
        <v>0</v>
      </c>
      <c r="AO56">
        <f t="shared" si="19"/>
        <v>0</v>
      </c>
      <c r="AP56">
        <f t="shared" si="20"/>
        <v>0</v>
      </c>
      <c r="AQ56">
        <f t="shared" si="21"/>
        <v>0</v>
      </c>
      <c r="AR56">
        <f t="shared" si="22"/>
        <v>0</v>
      </c>
      <c r="AS56">
        <f t="shared" si="23"/>
        <v>0</v>
      </c>
      <c r="AT56">
        <f t="shared" si="24"/>
        <v>0</v>
      </c>
      <c r="AU56">
        <f t="shared" si="25"/>
        <v>0</v>
      </c>
      <c r="AV56">
        <f t="shared" si="26"/>
        <v>0</v>
      </c>
      <c r="AW56">
        <f t="shared" si="27"/>
        <v>0</v>
      </c>
      <c r="AX56">
        <f t="shared" si="28"/>
        <v>0</v>
      </c>
      <c r="AY56">
        <f t="shared" ref="AY56:AY102" si="39">SUM($W56:$AX56)</f>
        <v>0</v>
      </c>
      <c r="AZ56">
        <f t="shared" si="30"/>
        <v>1</v>
      </c>
    </row>
    <row r="57" spans="1:54" ht="18" customHeight="1" thickBot="1" x14ac:dyDescent="0.25">
      <c r="A57" s="284"/>
      <c r="B57" s="285"/>
      <c r="C57" s="285"/>
      <c r="D57" s="285"/>
      <c r="E57" s="285"/>
      <c r="F57" s="285"/>
      <c r="G57" s="285"/>
      <c r="H57" s="285"/>
      <c r="I57" s="280" t="s">
        <v>597</v>
      </c>
      <c r="J57" s="281"/>
      <c r="K57" s="281"/>
      <c r="L57" s="281"/>
      <c r="M57" s="281"/>
      <c r="N57" s="150"/>
      <c r="O57" s="151"/>
      <c r="P57" s="2"/>
      <c r="Q57" s="66" t="s">
        <v>108</v>
      </c>
      <c r="R57" s="67" t="s">
        <v>356</v>
      </c>
      <c r="S57" s="68">
        <f t="shared" ref="S57:S63" si="40">IF($BB$63=1,$T57,IF($BB$63=2,$U57,$V57))</f>
        <v>99</v>
      </c>
      <c r="T57" s="69">
        <v>99</v>
      </c>
      <c r="U57" s="69">
        <v>99</v>
      </c>
      <c r="V57" s="69">
        <v>99</v>
      </c>
      <c r="W57">
        <f t="shared" si="1"/>
        <v>0</v>
      </c>
      <c r="X57">
        <f t="shared" si="2"/>
        <v>0</v>
      </c>
      <c r="Y57">
        <f t="shared" si="3"/>
        <v>0</v>
      </c>
      <c r="Z57">
        <f t="shared" si="4"/>
        <v>0</v>
      </c>
      <c r="AA57">
        <f t="shared" si="5"/>
        <v>0</v>
      </c>
      <c r="AB57">
        <f t="shared" si="6"/>
        <v>0</v>
      </c>
      <c r="AC57">
        <f t="shared" si="7"/>
        <v>0</v>
      </c>
      <c r="AD57">
        <f t="shared" si="8"/>
        <v>0</v>
      </c>
      <c r="AE57">
        <f t="shared" si="9"/>
        <v>0</v>
      </c>
      <c r="AF57">
        <f t="shared" si="10"/>
        <v>0</v>
      </c>
      <c r="AG57">
        <f t="shared" si="11"/>
        <v>0</v>
      </c>
      <c r="AH57">
        <f t="shared" si="12"/>
        <v>0</v>
      </c>
      <c r="AI57">
        <f t="shared" si="13"/>
        <v>0</v>
      </c>
      <c r="AJ57">
        <f t="shared" si="14"/>
        <v>0</v>
      </c>
      <c r="AK57">
        <f t="shared" si="15"/>
        <v>0</v>
      </c>
      <c r="AL57">
        <f t="shared" si="16"/>
        <v>0</v>
      </c>
      <c r="AM57">
        <f t="shared" si="17"/>
        <v>0</v>
      </c>
      <c r="AN57">
        <f t="shared" si="18"/>
        <v>0</v>
      </c>
      <c r="AO57">
        <f t="shared" si="19"/>
        <v>0</v>
      </c>
      <c r="AP57">
        <f t="shared" si="20"/>
        <v>0</v>
      </c>
      <c r="AQ57">
        <f t="shared" si="21"/>
        <v>0</v>
      </c>
      <c r="AR57">
        <f t="shared" si="22"/>
        <v>0</v>
      </c>
      <c r="AS57">
        <f t="shared" si="23"/>
        <v>0</v>
      </c>
      <c r="AT57">
        <f t="shared" si="24"/>
        <v>0</v>
      </c>
      <c r="AU57">
        <f t="shared" si="25"/>
        <v>0</v>
      </c>
      <c r="AV57">
        <f t="shared" si="26"/>
        <v>0</v>
      </c>
      <c r="AW57">
        <f t="shared" si="27"/>
        <v>0</v>
      </c>
      <c r="AX57">
        <f t="shared" si="28"/>
        <v>0</v>
      </c>
      <c r="AY57">
        <f t="shared" si="39"/>
        <v>0</v>
      </c>
      <c r="AZ57">
        <f t="shared" si="30"/>
        <v>1</v>
      </c>
    </row>
    <row r="58" spans="1:54" ht="15.75" customHeight="1" x14ac:dyDescent="0.2">
      <c r="A58" s="284"/>
      <c r="B58" s="285"/>
      <c r="C58" s="285"/>
      <c r="D58" s="285"/>
      <c r="E58" s="285"/>
      <c r="F58" s="285"/>
      <c r="G58" s="285"/>
      <c r="H58" s="285"/>
      <c r="I58" s="126" t="s">
        <v>598</v>
      </c>
      <c r="J58" s="286" t="s">
        <v>340</v>
      </c>
      <c r="K58" s="286"/>
      <c r="L58" s="286"/>
      <c r="M58" s="287"/>
      <c r="N58" s="275"/>
      <c r="O58" s="276"/>
      <c r="P58" s="2"/>
      <c r="Q58" s="66" t="s">
        <v>109</v>
      </c>
      <c r="R58" s="70" t="s">
        <v>357</v>
      </c>
      <c r="S58" s="68">
        <f t="shared" si="40"/>
        <v>99</v>
      </c>
      <c r="T58" s="69">
        <v>99</v>
      </c>
      <c r="U58" s="69">
        <v>99</v>
      </c>
      <c r="V58" s="69">
        <v>99</v>
      </c>
      <c r="W58">
        <f t="shared" si="1"/>
        <v>0</v>
      </c>
      <c r="X58">
        <f t="shared" si="2"/>
        <v>0</v>
      </c>
      <c r="Y58">
        <f t="shared" si="3"/>
        <v>0</v>
      </c>
      <c r="Z58">
        <f t="shared" si="4"/>
        <v>0</v>
      </c>
      <c r="AA58">
        <f t="shared" si="5"/>
        <v>0</v>
      </c>
      <c r="AB58">
        <f t="shared" si="6"/>
        <v>0</v>
      </c>
      <c r="AC58">
        <f t="shared" si="7"/>
        <v>0</v>
      </c>
      <c r="AD58">
        <f t="shared" si="8"/>
        <v>0</v>
      </c>
      <c r="AE58">
        <f t="shared" si="9"/>
        <v>0</v>
      </c>
      <c r="AF58">
        <f t="shared" si="10"/>
        <v>0</v>
      </c>
      <c r="AG58">
        <f t="shared" si="11"/>
        <v>0</v>
      </c>
      <c r="AH58">
        <f t="shared" si="12"/>
        <v>0</v>
      </c>
      <c r="AI58">
        <f t="shared" si="13"/>
        <v>0</v>
      </c>
      <c r="AJ58">
        <f t="shared" si="14"/>
        <v>0</v>
      </c>
      <c r="AK58">
        <f t="shared" si="15"/>
        <v>0</v>
      </c>
      <c r="AL58">
        <f t="shared" si="16"/>
        <v>0</v>
      </c>
      <c r="AM58">
        <f t="shared" si="17"/>
        <v>0</v>
      </c>
      <c r="AN58">
        <f t="shared" si="18"/>
        <v>0</v>
      </c>
      <c r="AO58">
        <f t="shared" si="19"/>
        <v>0</v>
      </c>
      <c r="AP58">
        <f t="shared" si="20"/>
        <v>0</v>
      </c>
      <c r="AQ58">
        <f t="shared" si="21"/>
        <v>0</v>
      </c>
      <c r="AR58">
        <f t="shared" si="22"/>
        <v>0</v>
      </c>
      <c r="AS58">
        <f t="shared" si="23"/>
        <v>0</v>
      </c>
      <c r="AT58">
        <f t="shared" si="24"/>
        <v>0</v>
      </c>
      <c r="AU58">
        <f t="shared" si="25"/>
        <v>0</v>
      </c>
      <c r="AV58">
        <f t="shared" si="26"/>
        <v>0</v>
      </c>
      <c r="AW58">
        <f t="shared" si="27"/>
        <v>0</v>
      </c>
      <c r="AX58">
        <f t="shared" si="28"/>
        <v>0</v>
      </c>
      <c r="AY58">
        <f t="shared" si="39"/>
        <v>0</v>
      </c>
      <c r="AZ58">
        <f t="shared" si="30"/>
        <v>1</v>
      </c>
    </row>
    <row r="59" spans="1:54" ht="15.75" customHeight="1" x14ac:dyDescent="0.2">
      <c r="A59" s="129" t="s">
        <v>529</v>
      </c>
      <c r="B59" s="130"/>
      <c r="C59" s="130"/>
      <c r="D59" s="130"/>
      <c r="E59" s="130"/>
      <c r="F59" s="130"/>
      <c r="G59" s="130"/>
      <c r="H59" s="130"/>
      <c r="I59" s="127"/>
      <c r="J59" s="187" t="s">
        <v>23</v>
      </c>
      <c r="K59" s="187"/>
      <c r="L59" s="187"/>
      <c r="M59" s="188"/>
      <c r="N59" s="277"/>
      <c r="O59" s="278"/>
      <c r="P59" s="2"/>
      <c r="Q59" s="66" t="s">
        <v>110</v>
      </c>
      <c r="R59" s="70" t="s">
        <v>358</v>
      </c>
      <c r="S59" s="68">
        <f t="shared" si="40"/>
        <v>99</v>
      </c>
      <c r="T59" s="69">
        <v>99</v>
      </c>
      <c r="U59" s="69">
        <v>99</v>
      </c>
      <c r="V59" s="69">
        <v>99</v>
      </c>
      <c r="W59">
        <f t="shared" si="1"/>
        <v>0</v>
      </c>
      <c r="X59">
        <f t="shared" si="2"/>
        <v>0</v>
      </c>
      <c r="Y59">
        <f t="shared" si="3"/>
        <v>0</v>
      </c>
      <c r="Z59">
        <f t="shared" si="4"/>
        <v>0</v>
      </c>
      <c r="AA59">
        <f t="shared" si="5"/>
        <v>0</v>
      </c>
      <c r="AB59">
        <f t="shared" si="6"/>
        <v>0</v>
      </c>
      <c r="AC59">
        <f t="shared" si="7"/>
        <v>0</v>
      </c>
      <c r="AD59">
        <f t="shared" si="8"/>
        <v>0</v>
      </c>
      <c r="AE59">
        <f t="shared" si="9"/>
        <v>0</v>
      </c>
      <c r="AF59">
        <f t="shared" si="10"/>
        <v>0</v>
      </c>
      <c r="AG59">
        <f t="shared" si="11"/>
        <v>0</v>
      </c>
      <c r="AH59">
        <f t="shared" si="12"/>
        <v>0</v>
      </c>
      <c r="AI59">
        <f t="shared" si="13"/>
        <v>0</v>
      </c>
      <c r="AJ59">
        <f t="shared" si="14"/>
        <v>0</v>
      </c>
      <c r="AK59">
        <f t="shared" si="15"/>
        <v>0</v>
      </c>
      <c r="AL59">
        <f t="shared" si="16"/>
        <v>0</v>
      </c>
      <c r="AM59">
        <f t="shared" si="17"/>
        <v>0</v>
      </c>
      <c r="AN59">
        <f t="shared" si="18"/>
        <v>0</v>
      </c>
      <c r="AO59">
        <f t="shared" si="19"/>
        <v>0</v>
      </c>
      <c r="AP59">
        <f t="shared" si="20"/>
        <v>0</v>
      </c>
      <c r="AQ59">
        <f t="shared" si="21"/>
        <v>0</v>
      </c>
      <c r="AR59">
        <f t="shared" si="22"/>
        <v>0</v>
      </c>
      <c r="AS59">
        <f t="shared" si="23"/>
        <v>0</v>
      </c>
      <c r="AT59">
        <f t="shared" si="24"/>
        <v>0</v>
      </c>
      <c r="AU59">
        <f t="shared" si="25"/>
        <v>0</v>
      </c>
      <c r="AV59">
        <f t="shared" si="26"/>
        <v>0</v>
      </c>
      <c r="AW59">
        <f t="shared" si="27"/>
        <v>0</v>
      </c>
      <c r="AX59">
        <f t="shared" si="28"/>
        <v>0</v>
      </c>
      <c r="AY59">
        <f t="shared" si="39"/>
        <v>0</v>
      </c>
      <c r="AZ59">
        <f t="shared" si="30"/>
        <v>1</v>
      </c>
    </row>
    <row r="60" spans="1:54" ht="15.75" customHeight="1" x14ac:dyDescent="0.2">
      <c r="A60" s="170" t="s">
        <v>603</v>
      </c>
      <c r="B60" s="171"/>
      <c r="C60" s="171"/>
      <c r="D60" s="171"/>
      <c r="E60" s="171"/>
      <c r="F60" s="171"/>
      <c r="G60" s="171"/>
      <c r="H60" s="171"/>
      <c r="I60" s="127"/>
      <c r="J60" s="143" t="s">
        <v>24</v>
      </c>
      <c r="K60" s="144"/>
      <c r="L60" s="144"/>
      <c r="M60" s="145"/>
      <c r="N60" s="277"/>
      <c r="O60" s="278"/>
      <c r="P60" s="2"/>
      <c r="Q60" s="66" t="s">
        <v>111</v>
      </c>
      <c r="R60" s="70" t="s">
        <v>359</v>
      </c>
      <c r="S60" s="68">
        <f t="shared" si="40"/>
        <v>99</v>
      </c>
      <c r="T60" s="69">
        <v>99</v>
      </c>
      <c r="U60" s="69">
        <v>99</v>
      </c>
      <c r="V60" s="69">
        <v>99</v>
      </c>
      <c r="W60">
        <f t="shared" si="1"/>
        <v>0</v>
      </c>
      <c r="X60">
        <f t="shared" si="2"/>
        <v>0</v>
      </c>
      <c r="Y60">
        <f t="shared" si="3"/>
        <v>0</v>
      </c>
      <c r="Z60">
        <f t="shared" si="4"/>
        <v>0</v>
      </c>
      <c r="AA60">
        <f t="shared" si="5"/>
        <v>0</v>
      </c>
      <c r="AB60">
        <f t="shared" si="6"/>
        <v>0</v>
      </c>
      <c r="AC60">
        <f t="shared" si="7"/>
        <v>0</v>
      </c>
      <c r="AD60">
        <f t="shared" si="8"/>
        <v>0</v>
      </c>
      <c r="AE60">
        <f t="shared" si="9"/>
        <v>0</v>
      </c>
      <c r="AF60">
        <f t="shared" si="10"/>
        <v>0</v>
      </c>
      <c r="AG60">
        <f t="shared" si="11"/>
        <v>0</v>
      </c>
      <c r="AH60">
        <f t="shared" si="12"/>
        <v>0</v>
      </c>
      <c r="AI60">
        <f t="shared" si="13"/>
        <v>0</v>
      </c>
      <c r="AJ60">
        <f t="shared" si="14"/>
        <v>0</v>
      </c>
      <c r="AK60">
        <f t="shared" si="15"/>
        <v>0</v>
      </c>
      <c r="AL60">
        <f t="shared" si="16"/>
        <v>0</v>
      </c>
      <c r="AM60">
        <f t="shared" si="17"/>
        <v>0</v>
      </c>
      <c r="AN60">
        <f t="shared" si="18"/>
        <v>0</v>
      </c>
      <c r="AO60">
        <f t="shared" si="19"/>
        <v>0</v>
      </c>
      <c r="AP60">
        <f t="shared" si="20"/>
        <v>0</v>
      </c>
      <c r="AQ60">
        <f t="shared" si="21"/>
        <v>0</v>
      </c>
      <c r="AR60">
        <f t="shared" si="22"/>
        <v>0</v>
      </c>
      <c r="AS60">
        <f t="shared" si="23"/>
        <v>0</v>
      </c>
      <c r="AT60">
        <f t="shared" si="24"/>
        <v>0</v>
      </c>
      <c r="AU60">
        <f t="shared" si="25"/>
        <v>0</v>
      </c>
      <c r="AV60">
        <f t="shared" si="26"/>
        <v>0</v>
      </c>
      <c r="AW60">
        <f t="shared" si="27"/>
        <v>0</v>
      </c>
      <c r="AX60">
        <f t="shared" si="28"/>
        <v>0</v>
      </c>
      <c r="AY60">
        <f t="shared" si="39"/>
        <v>0</v>
      </c>
      <c r="AZ60">
        <f t="shared" si="30"/>
        <v>1</v>
      </c>
    </row>
    <row r="61" spans="1:54" ht="15.75" customHeight="1" x14ac:dyDescent="0.2">
      <c r="A61" s="170"/>
      <c r="B61" s="171"/>
      <c r="C61" s="171"/>
      <c r="D61" s="171"/>
      <c r="E61" s="171"/>
      <c r="F61" s="171"/>
      <c r="G61" s="171"/>
      <c r="H61" s="171"/>
      <c r="I61" s="127"/>
      <c r="J61" s="189" t="s">
        <v>599</v>
      </c>
      <c r="K61" s="144"/>
      <c r="L61" s="144"/>
      <c r="M61" s="145"/>
      <c r="N61" s="146"/>
      <c r="O61" s="147"/>
      <c r="P61" s="2"/>
      <c r="Q61" s="66" t="s">
        <v>112</v>
      </c>
      <c r="R61" s="70" t="s">
        <v>360</v>
      </c>
      <c r="S61" s="68">
        <f t="shared" si="40"/>
        <v>99</v>
      </c>
      <c r="T61" s="69">
        <v>99</v>
      </c>
      <c r="U61" s="69">
        <v>99</v>
      </c>
      <c r="V61" s="69">
        <v>99</v>
      </c>
      <c r="W61">
        <f t="shared" si="1"/>
        <v>0</v>
      </c>
      <c r="X61">
        <f t="shared" si="2"/>
        <v>0</v>
      </c>
      <c r="Y61">
        <f t="shared" si="3"/>
        <v>0</v>
      </c>
      <c r="Z61">
        <f t="shared" si="4"/>
        <v>0</v>
      </c>
      <c r="AA61">
        <f t="shared" si="5"/>
        <v>0</v>
      </c>
      <c r="AB61">
        <f t="shared" si="6"/>
        <v>0</v>
      </c>
      <c r="AC61">
        <f t="shared" si="7"/>
        <v>0</v>
      </c>
      <c r="AD61">
        <f t="shared" si="8"/>
        <v>0</v>
      </c>
      <c r="AE61">
        <f t="shared" si="9"/>
        <v>0</v>
      </c>
      <c r="AF61">
        <f t="shared" si="10"/>
        <v>0</v>
      </c>
      <c r="AG61">
        <f t="shared" si="11"/>
        <v>0</v>
      </c>
      <c r="AH61">
        <f t="shared" si="12"/>
        <v>0</v>
      </c>
      <c r="AI61">
        <f t="shared" si="13"/>
        <v>0</v>
      </c>
      <c r="AJ61">
        <f t="shared" si="14"/>
        <v>0</v>
      </c>
      <c r="AK61">
        <f t="shared" si="15"/>
        <v>0</v>
      </c>
      <c r="AL61">
        <f t="shared" si="16"/>
        <v>0</v>
      </c>
      <c r="AM61">
        <f t="shared" si="17"/>
        <v>0</v>
      </c>
      <c r="AN61">
        <f t="shared" si="18"/>
        <v>0</v>
      </c>
      <c r="AO61">
        <f t="shared" si="19"/>
        <v>0</v>
      </c>
      <c r="AP61">
        <f t="shared" si="20"/>
        <v>0</v>
      </c>
      <c r="AQ61">
        <f t="shared" si="21"/>
        <v>0</v>
      </c>
      <c r="AR61">
        <f t="shared" si="22"/>
        <v>0</v>
      </c>
      <c r="AS61">
        <f t="shared" si="23"/>
        <v>0</v>
      </c>
      <c r="AT61">
        <f t="shared" si="24"/>
        <v>0</v>
      </c>
      <c r="AU61">
        <f t="shared" si="25"/>
        <v>0</v>
      </c>
      <c r="AV61">
        <f t="shared" si="26"/>
        <v>0</v>
      </c>
      <c r="AW61">
        <f t="shared" si="27"/>
        <v>0</v>
      </c>
      <c r="AX61">
        <f t="shared" si="28"/>
        <v>0</v>
      </c>
      <c r="AY61">
        <f t="shared" si="39"/>
        <v>0</v>
      </c>
      <c r="AZ61">
        <f t="shared" si="30"/>
        <v>1</v>
      </c>
    </row>
    <row r="62" spans="1:54" ht="15.75" customHeight="1" x14ac:dyDescent="0.2">
      <c r="A62" s="170"/>
      <c r="B62" s="171"/>
      <c r="C62" s="171"/>
      <c r="D62" s="171"/>
      <c r="E62" s="171"/>
      <c r="F62" s="171"/>
      <c r="G62" s="171"/>
      <c r="H62" s="171"/>
      <c r="I62" s="127"/>
      <c r="J62" s="189" t="s">
        <v>600</v>
      </c>
      <c r="K62" s="144"/>
      <c r="L62" s="144"/>
      <c r="M62" s="145"/>
      <c r="N62" s="146"/>
      <c r="O62" s="147"/>
      <c r="P62" s="2"/>
      <c r="Q62" s="66" t="s">
        <v>113</v>
      </c>
      <c r="R62" s="70" t="s">
        <v>361</v>
      </c>
      <c r="S62" s="68">
        <f t="shared" si="40"/>
        <v>99</v>
      </c>
      <c r="T62" s="69">
        <v>99</v>
      </c>
      <c r="U62" s="69">
        <v>99</v>
      </c>
      <c r="V62" s="69">
        <v>99</v>
      </c>
      <c r="W62">
        <f t="shared" si="1"/>
        <v>0</v>
      </c>
      <c r="X62">
        <f t="shared" si="2"/>
        <v>0</v>
      </c>
      <c r="Y62">
        <f t="shared" si="3"/>
        <v>0</v>
      </c>
      <c r="Z62">
        <f t="shared" si="4"/>
        <v>0</v>
      </c>
      <c r="AA62">
        <f t="shared" si="5"/>
        <v>0</v>
      </c>
      <c r="AB62">
        <f t="shared" si="6"/>
        <v>0</v>
      </c>
      <c r="AC62">
        <f t="shared" si="7"/>
        <v>0</v>
      </c>
      <c r="AD62">
        <f t="shared" si="8"/>
        <v>0</v>
      </c>
      <c r="AE62">
        <f t="shared" si="9"/>
        <v>0</v>
      </c>
      <c r="AF62">
        <f t="shared" si="10"/>
        <v>0</v>
      </c>
      <c r="AG62">
        <f t="shared" si="11"/>
        <v>0</v>
      </c>
      <c r="AH62">
        <f t="shared" si="12"/>
        <v>0</v>
      </c>
      <c r="AI62">
        <f t="shared" si="13"/>
        <v>0</v>
      </c>
      <c r="AJ62">
        <f t="shared" si="14"/>
        <v>0</v>
      </c>
      <c r="AK62">
        <f t="shared" si="15"/>
        <v>0</v>
      </c>
      <c r="AL62">
        <f t="shared" si="16"/>
        <v>0</v>
      </c>
      <c r="AM62">
        <f t="shared" si="17"/>
        <v>0</v>
      </c>
      <c r="AN62">
        <f t="shared" si="18"/>
        <v>0</v>
      </c>
      <c r="AO62">
        <f t="shared" si="19"/>
        <v>0</v>
      </c>
      <c r="AP62">
        <f t="shared" si="20"/>
        <v>0</v>
      </c>
      <c r="AQ62">
        <f t="shared" si="21"/>
        <v>0</v>
      </c>
      <c r="AR62">
        <f t="shared" si="22"/>
        <v>0</v>
      </c>
      <c r="AS62">
        <f t="shared" si="23"/>
        <v>0</v>
      </c>
      <c r="AT62">
        <f t="shared" si="24"/>
        <v>0</v>
      </c>
      <c r="AU62">
        <f t="shared" si="25"/>
        <v>0</v>
      </c>
      <c r="AV62">
        <f t="shared" si="26"/>
        <v>0</v>
      </c>
      <c r="AW62">
        <f t="shared" si="27"/>
        <v>0</v>
      </c>
      <c r="AX62">
        <f t="shared" si="28"/>
        <v>0</v>
      </c>
      <c r="AY62">
        <f t="shared" si="39"/>
        <v>0</v>
      </c>
      <c r="AZ62">
        <f t="shared" si="30"/>
        <v>1</v>
      </c>
    </row>
    <row r="63" spans="1:54" ht="15.75" customHeight="1" thickBot="1" x14ac:dyDescent="0.25">
      <c r="A63" s="170"/>
      <c r="B63" s="171"/>
      <c r="C63" s="171"/>
      <c r="D63" s="171"/>
      <c r="E63" s="171"/>
      <c r="F63" s="171"/>
      <c r="G63" s="171"/>
      <c r="H63" s="171"/>
      <c r="I63" s="128"/>
      <c r="J63" s="186" t="s">
        <v>601</v>
      </c>
      <c r="K63" s="187"/>
      <c r="L63" s="187"/>
      <c r="M63" s="188"/>
      <c r="N63" s="148"/>
      <c r="O63" s="149"/>
      <c r="P63" s="2"/>
      <c r="Q63" s="71" t="s">
        <v>114</v>
      </c>
      <c r="R63" s="70" t="s">
        <v>362</v>
      </c>
      <c r="S63" s="68">
        <f t="shared" si="40"/>
        <v>99</v>
      </c>
      <c r="T63" s="69">
        <v>99</v>
      </c>
      <c r="U63" s="69">
        <v>99</v>
      </c>
      <c r="V63" s="69">
        <v>99</v>
      </c>
      <c r="W63">
        <f t="shared" si="1"/>
        <v>0</v>
      </c>
      <c r="X63">
        <f t="shared" si="2"/>
        <v>0</v>
      </c>
      <c r="Y63">
        <f t="shared" si="3"/>
        <v>0</v>
      </c>
      <c r="Z63">
        <f t="shared" si="4"/>
        <v>0</v>
      </c>
      <c r="AA63">
        <f t="shared" si="5"/>
        <v>0</v>
      </c>
      <c r="AB63">
        <f t="shared" si="6"/>
        <v>0</v>
      </c>
      <c r="AC63">
        <f t="shared" si="7"/>
        <v>0</v>
      </c>
      <c r="AD63">
        <f t="shared" si="8"/>
        <v>0</v>
      </c>
      <c r="AE63">
        <f t="shared" si="9"/>
        <v>0</v>
      </c>
      <c r="AF63">
        <f t="shared" si="10"/>
        <v>0</v>
      </c>
      <c r="AG63">
        <f t="shared" si="11"/>
        <v>0</v>
      </c>
      <c r="AH63">
        <f t="shared" si="12"/>
        <v>0</v>
      </c>
      <c r="AI63">
        <f t="shared" si="13"/>
        <v>0</v>
      </c>
      <c r="AJ63">
        <f t="shared" si="14"/>
        <v>0</v>
      </c>
      <c r="AK63">
        <f t="shared" si="15"/>
        <v>0</v>
      </c>
      <c r="AL63">
        <f t="shared" si="16"/>
        <v>0</v>
      </c>
      <c r="AM63">
        <f t="shared" si="17"/>
        <v>0</v>
      </c>
      <c r="AN63">
        <f t="shared" si="18"/>
        <v>0</v>
      </c>
      <c r="AO63">
        <f t="shared" si="19"/>
        <v>0</v>
      </c>
      <c r="AP63">
        <f t="shared" si="20"/>
        <v>0</v>
      </c>
      <c r="AQ63">
        <f t="shared" si="21"/>
        <v>0</v>
      </c>
      <c r="AR63">
        <f t="shared" si="22"/>
        <v>0</v>
      </c>
      <c r="AS63">
        <f t="shared" si="23"/>
        <v>0</v>
      </c>
      <c r="AT63">
        <f t="shared" si="24"/>
        <v>0</v>
      </c>
      <c r="AU63">
        <f t="shared" si="25"/>
        <v>0</v>
      </c>
      <c r="AV63">
        <f t="shared" si="26"/>
        <v>0</v>
      </c>
      <c r="AW63">
        <f t="shared" si="27"/>
        <v>0</v>
      </c>
      <c r="AX63">
        <f t="shared" si="28"/>
        <v>0</v>
      </c>
      <c r="AY63">
        <f t="shared" si="39"/>
        <v>0</v>
      </c>
      <c r="AZ63">
        <f t="shared" si="30"/>
        <v>1</v>
      </c>
      <c r="BA63">
        <f>SUM($AY57:$AY63)</f>
        <v>0</v>
      </c>
      <c r="BB63">
        <f>IF($BA63&lt;2,1,IF($BA63&gt;20,3,2))</f>
        <v>1</v>
      </c>
    </row>
    <row r="64" spans="1:54" ht="20.100000000000001" customHeight="1" thickBot="1" x14ac:dyDescent="0.25">
      <c r="A64" s="172"/>
      <c r="B64" s="173"/>
      <c r="C64" s="173"/>
      <c r="D64" s="173"/>
      <c r="E64" s="173"/>
      <c r="F64" s="173"/>
      <c r="G64" s="173"/>
      <c r="H64" s="173"/>
      <c r="I64" s="162" t="s">
        <v>25</v>
      </c>
      <c r="J64" s="163"/>
      <c r="K64" s="163"/>
      <c r="L64" s="163"/>
      <c r="M64" s="164"/>
      <c r="N64" s="168" t="str">
        <f>IF(ISNUMBER($N$56),SUM($N$56:$O$63)," ")</f>
        <v xml:space="preserve"> </v>
      </c>
      <c r="O64" s="169"/>
      <c r="P64" s="2"/>
      <c r="Q64" s="25"/>
      <c r="R64" s="26" t="s">
        <v>115</v>
      </c>
      <c r="S64" s="27">
        <f t="shared" ref="S64:S91" si="41">IF($AZ64=1,$T64,IF($AZ64=2,$U64,$V64))</f>
        <v>0</v>
      </c>
      <c r="T64" s="27">
        <v>0</v>
      </c>
      <c r="U64" s="27">
        <v>0</v>
      </c>
      <c r="V64" s="27">
        <v>0</v>
      </c>
      <c r="W64">
        <f t="shared" si="1"/>
        <v>0</v>
      </c>
      <c r="X64">
        <f t="shared" si="2"/>
        <v>0</v>
      </c>
      <c r="Y64">
        <f t="shared" si="3"/>
        <v>0</v>
      </c>
      <c r="Z64">
        <f t="shared" si="4"/>
        <v>0</v>
      </c>
      <c r="AA64">
        <f t="shared" si="5"/>
        <v>0</v>
      </c>
      <c r="AB64">
        <f t="shared" si="6"/>
        <v>0</v>
      </c>
      <c r="AC64">
        <f t="shared" si="7"/>
        <v>0</v>
      </c>
      <c r="AD64">
        <f t="shared" si="8"/>
        <v>0</v>
      </c>
      <c r="AE64">
        <f t="shared" si="9"/>
        <v>0</v>
      </c>
      <c r="AF64">
        <f t="shared" si="10"/>
        <v>0</v>
      </c>
      <c r="AG64">
        <f t="shared" si="11"/>
        <v>0</v>
      </c>
      <c r="AH64">
        <f t="shared" si="12"/>
        <v>0</v>
      </c>
      <c r="AI64">
        <f t="shared" si="13"/>
        <v>0</v>
      </c>
      <c r="AJ64">
        <f t="shared" si="14"/>
        <v>0</v>
      </c>
      <c r="AK64">
        <f t="shared" si="15"/>
        <v>0</v>
      </c>
      <c r="AL64">
        <f t="shared" si="16"/>
        <v>0</v>
      </c>
      <c r="AM64">
        <f t="shared" si="17"/>
        <v>0</v>
      </c>
      <c r="AN64">
        <f t="shared" si="18"/>
        <v>0</v>
      </c>
      <c r="AO64">
        <f t="shared" si="19"/>
        <v>0</v>
      </c>
      <c r="AP64">
        <f t="shared" si="20"/>
        <v>0</v>
      </c>
      <c r="AQ64">
        <f t="shared" si="21"/>
        <v>0</v>
      </c>
      <c r="AR64">
        <f t="shared" si="22"/>
        <v>0</v>
      </c>
      <c r="AS64">
        <f t="shared" si="23"/>
        <v>0</v>
      </c>
      <c r="AT64">
        <f t="shared" si="24"/>
        <v>0</v>
      </c>
      <c r="AU64">
        <f t="shared" si="25"/>
        <v>0</v>
      </c>
      <c r="AV64">
        <f t="shared" si="26"/>
        <v>0</v>
      </c>
      <c r="AW64">
        <f t="shared" si="27"/>
        <v>0</v>
      </c>
      <c r="AX64">
        <f t="shared" si="28"/>
        <v>0</v>
      </c>
      <c r="AY64">
        <f t="shared" si="39"/>
        <v>0</v>
      </c>
      <c r="AZ64">
        <f t="shared" si="30"/>
        <v>1</v>
      </c>
    </row>
    <row r="65" spans="1:54" ht="18" customHeight="1" x14ac:dyDescent="0.2">
      <c r="A65" s="174" t="s">
        <v>472</v>
      </c>
      <c r="B65" s="175"/>
      <c r="C65" s="175"/>
      <c r="D65" s="175"/>
      <c r="E65" s="175"/>
      <c r="F65" s="175"/>
      <c r="G65" s="175"/>
      <c r="H65" s="175"/>
      <c r="I65" s="180" t="s">
        <v>473</v>
      </c>
      <c r="J65" s="175"/>
      <c r="K65" s="175"/>
      <c r="L65" s="175"/>
      <c r="M65" s="175"/>
      <c r="N65" s="175"/>
      <c r="O65" s="181"/>
      <c r="P65" s="2"/>
      <c r="Q65" s="25"/>
      <c r="R65" s="26" t="s">
        <v>116</v>
      </c>
      <c r="S65" s="27">
        <f t="shared" si="41"/>
        <v>0</v>
      </c>
      <c r="T65" s="27">
        <v>0</v>
      </c>
      <c r="U65" s="27">
        <v>0</v>
      </c>
      <c r="V65" s="27">
        <v>0</v>
      </c>
      <c r="W65">
        <f t="shared" si="1"/>
        <v>0</v>
      </c>
      <c r="X65">
        <f t="shared" si="2"/>
        <v>0</v>
      </c>
      <c r="Y65">
        <f t="shared" si="3"/>
        <v>0</v>
      </c>
      <c r="Z65">
        <f t="shared" si="4"/>
        <v>0</v>
      </c>
      <c r="AA65">
        <f t="shared" si="5"/>
        <v>0</v>
      </c>
      <c r="AB65">
        <f t="shared" si="6"/>
        <v>0</v>
      </c>
      <c r="AC65">
        <f t="shared" si="7"/>
        <v>0</v>
      </c>
      <c r="AD65">
        <f t="shared" si="8"/>
        <v>0</v>
      </c>
      <c r="AE65">
        <f t="shared" si="9"/>
        <v>0</v>
      </c>
      <c r="AF65">
        <f t="shared" si="10"/>
        <v>0</v>
      </c>
      <c r="AG65">
        <f t="shared" si="11"/>
        <v>0</v>
      </c>
      <c r="AH65">
        <f t="shared" si="12"/>
        <v>0</v>
      </c>
      <c r="AI65">
        <f t="shared" si="13"/>
        <v>0</v>
      </c>
      <c r="AJ65">
        <f t="shared" si="14"/>
        <v>0</v>
      </c>
      <c r="AK65">
        <f t="shared" si="15"/>
        <v>0</v>
      </c>
      <c r="AL65">
        <f t="shared" si="16"/>
        <v>0</v>
      </c>
      <c r="AM65">
        <f t="shared" si="17"/>
        <v>0</v>
      </c>
      <c r="AN65">
        <f t="shared" si="18"/>
        <v>0</v>
      </c>
      <c r="AO65">
        <f t="shared" si="19"/>
        <v>0</v>
      </c>
      <c r="AP65">
        <f t="shared" si="20"/>
        <v>0</v>
      </c>
      <c r="AQ65">
        <f t="shared" si="21"/>
        <v>0</v>
      </c>
      <c r="AR65">
        <f t="shared" si="22"/>
        <v>0</v>
      </c>
      <c r="AS65">
        <f t="shared" si="23"/>
        <v>0</v>
      </c>
      <c r="AT65">
        <f t="shared" si="24"/>
        <v>0</v>
      </c>
      <c r="AU65">
        <f t="shared" si="25"/>
        <v>0</v>
      </c>
      <c r="AV65">
        <f t="shared" si="26"/>
        <v>0</v>
      </c>
      <c r="AW65">
        <f t="shared" si="27"/>
        <v>0</v>
      </c>
      <c r="AX65">
        <f t="shared" si="28"/>
        <v>0</v>
      </c>
      <c r="AY65">
        <f t="shared" si="39"/>
        <v>0</v>
      </c>
      <c r="AZ65">
        <f t="shared" si="30"/>
        <v>1</v>
      </c>
    </row>
    <row r="66" spans="1:54" ht="12.75" customHeight="1" x14ac:dyDescent="0.2">
      <c r="A66" s="176"/>
      <c r="B66" s="177"/>
      <c r="C66" s="177"/>
      <c r="D66" s="177"/>
      <c r="E66" s="177"/>
      <c r="F66" s="177"/>
      <c r="G66" s="177"/>
      <c r="H66" s="177"/>
      <c r="I66" s="182"/>
      <c r="J66" s="177"/>
      <c r="K66" s="177"/>
      <c r="L66" s="177"/>
      <c r="M66" s="177"/>
      <c r="N66" s="177"/>
      <c r="O66" s="183"/>
      <c r="P66" s="2"/>
      <c r="Q66" s="25"/>
      <c r="R66" s="26" t="s">
        <v>117</v>
      </c>
      <c r="S66" s="27">
        <f t="shared" si="41"/>
        <v>0</v>
      </c>
      <c r="T66" s="27">
        <v>0</v>
      </c>
      <c r="U66" s="27">
        <v>0</v>
      </c>
      <c r="V66" s="27">
        <v>0</v>
      </c>
      <c r="W66">
        <f t="shared" si="1"/>
        <v>0</v>
      </c>
      <c r="X66">
        <f t="shared" si="2"/>
        <v>0</v>
      </c>
      <c r="Y66">
        <f t="shared" si="3"/>
        <v>0</v>
      </c>
      <c r="Z66">
        <f t="shared" si="4"/>
        <v>0</v>
      </c>
      <c r="AA66">
        <f t="shared" si="5"/>
        <v>0</v>
      </c>
      <c r="AB66">
        <f t="shared" si="6"/>
        <v>0</v>
      </c>
      <c r="AC66">
        <f t="shared" si="7"/>
        <v>0</v>
      </c>
      <c r="AD66">
        <f t="shared" si="8"/>
        <v>0</v>
      </c>
      <c r="AE66">
        <f t="shared" si="9"/>
        <v>0</v>
      </c>
      <c r="AF66">
        <f t="shared" si="10"/>
        <v>0</v>
      </c>
      <c r="AG66">
        <f t="shared" si="11"/>
        <v>0</v>
      </c>
      <c r="AH66">
        <f t="shared" si="12"/>
        <v>0</v>
      </c>
      <c r="AI66">
        <f t="shared" si="13"/>
        <v>0</v>
      </c>
      <c r="AJ66">
        <f t="shared" si="14"/>
        <v>0</v>
      </c>
      <c r="AK66">
        <f t="shared" si="15"/>
        <v>0</v>
      </c>
      <c r="AL66">
        <f t="shared" si="16"/>
        <v>0</v>
      </c>
      <c r="AM66">
        <f t="shared" si="17"/>
        <v>0</v>
      </c>
      <c r="AN66">
        <f t="shared" si="18"/>
        <v>0</v>
      </c>
      <c r="AO66">
        <f t="shared" si="19"/>
        <v>0</v>
      </c>
      <c r="AP66">
        <f t="shared" si="20"/>
        <v>0</v>
      </c>
      <c r="AQ66">
        <f t="shared" si="21"/>
        <v>0</v>
      </c>
      <c r="AR66">
        <f t="shared" si="22"/>
        <v>0</v>
      </c>
      <c r="AS66">
        <f t="shared" si="23"/>
        <v>0</v>
      </c>
      <c r="AT66">
        <f t="shared" si="24"/>
        <v>0</v>
      </c>
      <c r="AU66">
        <f t="shared" si="25"/>
        <v>0</v>
      </c>
      <c r="AV66">
        <f t="shared" si="26"/>
        <v>0</v>
      </c>
      <c r="AW66">
        <f t="shared" si="27"/>
        <v>0</v>
      </c>
      <c r="AX66">
        <f t="shared" si="28"/>
        <v>0</v>
      </c>
      <c r="AY66">
        <f t="shared" si="39"/>
        <v>0</v>
      </c>
      <c r="AZ66">
        <f t="shared" si="30"/>
        <v>1</v>
      </c>
    </row>
    <row r="67" spans="1:54" ht="12.75" customHeight="1" x14ac:dyDescent="0.2">
      <c r="A67" s="176"/>
      <c r="B67" s="177"/>
      <c r="C67" s="177"/>
      <c r="D67" s="177"/>
      <c r="E67" s="177"/>
      <c r="F67" s="177"/>
      <c r="G67" s="177"/>
      <c r="H67" s="177"/>
      <c r="I67" s="182"/>
      <c r="J67" s="177"/>
      <c r="K67" s="177"/>
      <c r="L67" s="177"/>
      <c r="M67" s="177"/>
      <c r="N67" s="177"/>
      <c r="O67" s="183"/>
      <c r="P67" s="2"/>
      <c r="Q67" s="25"/>
      <c r="R67" s="26" t="s">
        <v>118</v>
      </c>
      <c r="S67" s="27">
        <f t="shared" si="41"/>
        <v>0</v>
      </c>
      <c r="T67" s="27">
        <v>0</v>
      </c>
      <c r="U67" s="27">
        <v>0</v>
      </c>
      <c r="V67" s="27">
        <v>0</v>
      </c>
      <c r="W67">
        <f t="shared" si="1"/>
        <v>0</v>
      </c>
      <c r="X67">
        <f t="shared" si="2"/>
        <v>0</v>
      </c>
      <c r="Y67">
        <f t="shared" si="3"/>
        <v>0</v>
      </c>
      <c r="Z67">
        <f t="shared" si="4"/>
        <v>0</v>
      </c>
      <c r="AA67">
        <f t="shared" si="5"/>
        <v>0</v>
      </c>
      <c r="AB67">
        <f t="shared" si="6"/>
        <v>0</v>
      </c>
      <c r="AC67">
        <f t="shared" si="7"/>
        <v>0</v>
      </c>
      <c r="AD67">
        <f t="shared" si="8"/>
        <v>0</v>
      </c>
      <c r="AE67">
        <f t="shared" si="9"/>
        <v>0</v>
      </c>
      <c r="AF67">
        <f t="shared" si="10"/>
        <v>0</v>
      </c>
      <c r="AG67">
        <f t="shared" si="11"/>
        <v>0</v>
      </c>
      <c r="AH67">
        <f t="shared" si="12"/>
        <v>0</v>
      </c>
      <c r="AI67">
        <f t="shared" si="13"/>
        <v>0</v>
      </c>
      <c r="AJ67">
        <f t="shared" si="14"/>
        <v>0</v>
      </c>
      <c r="AK67">
        <f t="shared" si="15"/>
        <v>0</v>
      </c>
      <c r="AL67">
        <f t="shared" si="16"/>
        <v>0</v>
      </c>
      <c r="AM67">
        <f t="shared" si="17"/>
        <v>0</v>
      </c>
      <c r="AN67">
        <f t="shared" si="18"/>
        <v>0</v>
      </c>
      <c r="AO67">
        <f t="shared" si="19"/>
        <v>0</v>
      </c>
      <c r="AP67">
        <f t="shared" si="20"/>
        <v>0</v>
      </c>
      <c r="AQ67">
        <f t="shared" si="21"/>
        <v>0</v>
      </c>
      <c r="AR67">
        <f t="shared" si="22"/>
        <v>0</v>
      </c>
      <c r="AS67">
        <f t="shared" si="23"/>
        <v>0</v>
      </c>
      <c r="AT67">
        <f t="shared" si="24"/>
        <v>0</v>
      </c>
      <c r="AU67">
        <f t="shared" si="25"/>
        <v>0</v>
      </c>
      <c r="AV67">
        <f t="shared" si="26"/>
        <v>0</v>
      </c>
      <c r="AW67">
        <f t="shared" si="27"/>
        <v>0</v>
      </c>
      <c r="AX67">
        <f t="shared" si="28"/>
        <v>0</v>
      </c>
      <c r="AY67">
        <f t="shared" si="39"/>
        <v>0</v>
      </c>
      <c r="AZ67">
        <f t="shared" si="30"/>
        <v>1</v>
      </c>
    </row>
    <row r="68" spans="1:54" ht="12.75" customHeight="1" x14ac:dyDescent="0.2">
      <c r="A68" s="178"/>
      <c r="B68" s="179"/>
      <c r="C68" s="179"/>
      <c r="D68" s="179"/>
      <c r="E68" s="179"/>
      <c r="F68" s="179"/>
      <c r="G68" s="179"/>
      <c r="H68" s="179"/>
      <c r="I68" s="184"/>
      <c r="J68" s="179"/>
      <c r="K68" s="179"/>
      <c r="L68" s="179"/>
      <c r="M68" s="179"/>
      <c r="N68" s="179"/>
      <c r="O68" s="185"/>
      <c r="P68" s="2"/>
      <c r="Q68" s="25"/>
      <c r="R68" s="26" t="s">
        <v>119</v>
      </c>
      <c r="S68" s="27">
        <f t="shared" si="41"/>
        <v>0</v>
      </c>
      <c r="T68" s="27">
        <v>0</v>
      </c>
      <c r="U68" s="27">
        <v>0</v>
      </c>
      <c r="V68" s="27">
        <v>0</v>
      </c>
      <c r="W68">
        <f t="shared" si="1"/>
        <v>0</v>
      </c>
      <c r="X68">
        <f t="shared" si="2"/>
        <v>0</v>
      </c>
      <c r="Y68">
        <f t="shared" si="3"/>
        <v>0</v>
      </c>
      <c r="Z68">
        <f t="shared" si="4"/>
        <v>0</v>
      </c>
      <c r="AA68">
        <f t="shared" si="5"/>
        <v>0</v>
      </c>
      <c r="AB68">
        <f t="shared" si="6"/>
        <v>0</v>
      </c>
      <c r="AC68">
        <f t="shared" si="7"/>
        <v>0</v>
      </c>
      <c r="AD68">
        <f t="shared" si="8"/>
        <v>0</v>
      </c>
      <c r="AE68">
        <f t="shared" si="9"/>
        <v>0</v>
      </c>
      <c r="AF68">
        <f t="shared" si="10"/>
        <v>0</v>
      </c>
      <c r="AG68">
        <f t="shared" si="11"/>
        <v>0</v>
      </c>
      <c r="AH68">
        <f t="shared" si="12"/>
        <v>0</v>
      </c>
      <c r="AI68">
        <f t="shared" si="13"/>
        <v>0</v>
      </c>
      <c r="AJ68">
        <f t="shared" si="14"/>
        <v>0</v>
      </c>
      <c r="AK68">
        <f t="shared" si="15"/>
        <v>0</v>
      </c>
      <c r="AL68">
        <f t="shared" si="16"/>
        <v>0</v>
      </c>
      <c r="AM68">
        <f t="shared" si="17"/>
        <v>0</v>
      </c>
      <c r="AN68">
        <f t="shared" si="18"/>
        <v>0</v>
      </c>
      <c r="AO68">
        <f t="shared" si="19"/>
        <v>0</v>
      </c>
      <c r="AP68">
        <f t="shared" si="20"/>
        <v>0</v>
      </c>
      <c r="AQ68">
        <f t="shared" si="21"/>
        <v>0</v>
      </c>
      <c r="AR68">
        <f t="shared" si="22"/>
        <v>0</v>
      </c>
      <c r="AS68">
        <f t="shared" si="23"/>
        <v>0</v>
      </c>
      <c r="AT68">
        <f t="shared" si="24"/>
        <v>0</v>
      </c>
      <c r="AU68">
        <f t="shared" si="25"/>
        <v>0</v>
      </c>
      <c r="AV68">
        <f t="shared" si="26"/>
        <v>0</v>
      </c>
      <c r="AW68">
        <f t="shared" si="27"/>
        <v>0</v>
      </c>
      <c r="AX68">
        <f t="shared" si="28"/>
        <v>0</v>
      </c>
      <c r="AY68">
        <f t="shared" si="39"/>
        <v>0</v>
      </c>
      <c r="AZ68">
        <f t="shared" si="30"/>
        <v>1</v>
      </c>
    </row>
    <row r="69" spans="1:54" ht="5.0999999999999996" customHeight="1" x14ac:dyDescent="0.2">
      <c r="A69" s="14"/>
      <c r="B69" s="85"/>
      <c r="C69" s="85"/>
      <c r="D69" s="85"/>
      <c r="E69" s="85"/>
      <c r="F69" s="85"/>
      <c r="G69" s="85"/>
      <c r="H69" s="85"/>
      <c r="O69" s="15"/>
      <c r="P69" s="2"/>
      <c r="Q69" s="25"/>
      <c r="R69" s="26" t="s">
        <v>477</v>
      </c>
      <c r="S69" s="27">
        <f t="shared" si="41"/>
        <v>0</v>
      </c>
      <c r="T69" s="27">
        <v>0</v>
      </c>
      <c r="U69" s="27">
        <v>0</v>
      </c>
      <c r="V69" s="27">
        <v>0</v>
      </c>
      <c r="W69">
        <f t="shared" si="1"/>
        <v>0</v>
      </c>
      <c r="X69">
        <f t="shared" si="2"/>
        <v>0</v>
      </c>
      <c r="Y69">
        <f t="shared" si="3"/>
        <v>0</v>
      </c>
      <c r="Z69">
        <f t="shared" si="4"/>
        <v>0</v>
      </c>
      <c r="AA69">
        <f t="shared" si="5"/>
        <v>0</v>
      </c>
      <c r="AB69">
        <f t="shared" si="6"/>
        <v>0</v>
      </c>
      <c r="AC69">
        <f t="shared" si="7"/>
        <v>0</v>
      </c>
      <c r="AD69">
        <f t="shared" si="8"/>
        <v>0</v>
      </c>
      <c r="AE69">
        <f t="shared" si="9"/>
        <v>0</v>
      </c>
      <c r="AF69">
        <f t="shared" si="10"/>
        <v>0</v>
      </c>
      <c r="AG69">
        <f t="shared" si="11"/>
        <v>0</v>
      </c>
      <c r="AH69">
        <f t="shared" si="12"/>
        <v>0</v>
      </c>
      <c r="AI69">
        <f t="shared" si="13"/>
        <v>0</v>
      </c>
      <c r="AJ69">
        <f t="shared" si="14"/>
        <v>0</v>
      </c>
      <c r="AK69">
        <f t="shared" si="15"/>
        <v>0</v>
      </c>
      <c r="AL69">
        <f t="shared" si="16"/>
        <v>0</v>
      </c>
      <c r="AM69">
        <f t="shared" si="17"/>
        <v>0</v>
      </c>
      <c r="AN69">
        <f t="shared" si="18"/>
        <v>0</v>
      </c>
      <c r="AO69">
        <f t="shared" si="19"/>
        <v>0</v>
      </c>
      <c r="AP69">
        <f t="shared" si="20"/>
        <v>0</v>
      </c>
      <c r="AQ69">
        <f t="shared" si="21"/>
        <v>0</v>
      </c>
      <c r="AR69">
        <f t="shared" si="22"/>
        <v>0</v>
      </c>
      <c r="AS69">
        <f t="shared" si="23"/>
        <v>0</v>
      </c>
      <c r="AT69">
        <f t="shared" si="24"/>
        <v>0</v>
      </c>
      <c r="AU69">
        <f t="shared" si="25"/>
        <v>0</v>
      </c>
      <c r="AV69">
        <f t="shared" si="26"/>
        <v>0</v>
      </c>
      <c r="AW69">
        <f t="shared" si="27"/>
        <v>0</v>
      </c>
      <c r="AX69">
        <f t="shared" si="28"/>
        <v>0</v>
      </c>
      <c r="AY69">
        <f t="shared" si="39"/>
        <v>0</v>
      </c>
      <c r="AZ69">
        <f t="shared" si="30"/>
        <v>1</v>
      </c>
    </row>
    <row r="70" spans="1:54" ht="12.75" customHeight="1" thickBot="1" x14ac:dyDescent="0.25">
      <c r="A70" s="140" t="s">
        <v>474</v>
      </c>
      <c r="B70" s="141"/>
      <c r="C70" s="141"/>
      <c r="D70" s="141"/>
      <c r="E70" s="141"/>
      <c r="F70" s="141"/>
      <c r="G70" s="141"/>
      <c r="H70" s="141"/>
      <c r="I70" s="141"/>
      <c r="J70" s="141"/>
      <c r="K70" s="141"/>
      <c r="L70" s="141"/>
      <c r="M70" s="141"/>
      <c r="N70" s="141"/>
      <c r="O70" s="142"/>
      <c r="P70" s="2"/>
      <c r="Q70" s="25"/>
      <c r="R70" s="28" t="s">
        <v>120</v>
      </c>
      <c r="S70" s="27">
        <f t="shared" si="41"/>
        <v>0</v>
      </c>
      <c r="T70" s="27">
        <v>0</v>
      </c>
      <c r="U70" s="27">
        <v>0</v>
      </c>
      <c r="V70" s="27">
        <v>0</v>
      </c>
      <c r="W70">
        <f t="shared" si="1"/>
        <v>0</v>
      </c>
      <c r="X70">
        <f t="shared" si="2"/>
        <v>0</v>
      </c>
      <c r="Y70">
        <f t="shared" si="3"/>
        <v>0</v>
      </c>
      <c r="Z70">
        <f t="shared" si="4"/>
        <v>0</v>
      </c>
      <c r="AA70">
        <f t="shared" si="5"/>
        <v>0</v>
      </c>
      <c r="AB70">
        <f t="shared" si="6"/>
        <v>0</v>
      </c>
      <c r="AC70">
        <f t="shared" si="7"/>
        <v>0</v>
      </c>
      <c r="AD70">
        <f t="shared" si="8"/>
        <v>0</v>
      </c>
      <c r="AE70">
        <f t="shared" si="9"/>
        <v>0</v>
      </c>
      <c r="AF70">
        <f t="shared" si="10"/>
        <v>0</v>
      </c>
      <c r="AG70">
        <f t="shared" si="11"/>
        <v>0</v>
      </c>
      <c r="AH70">
        <f t="shared" si="12"/>
        <v>0</v>
      </c>
      <c r="AI70">
        <f t="shared" si="13"/>
        <v>0</v>
      </c>
      <c r="AJ70">
        <f t="shared" si="14"/>
        <v>0</v>
      </c>
      <c r="AK70">
        <f t="shared" si="15"/>
        <v>0</v>
      </c>
      <c r="AL70">
        <f t="shared" si="16"/>
        <v>0</v>
      </c>
      <c r="AM70">
        <f t="shared" si="17"/>
        <v>0</v>
      </c>
      <c r="AN70">
        <f t="shared" si="18"/>
        <v>0</v>
      </c>
      <c r="AO70">
        <f t="shared" si="19"/>
        <v>0</v>
      </c>
      <c r="AP70">
        <f t="shared" si="20"/>
        <v>0</v>
      </c>
      <c r="AQ70">
        <f t="shared" si="21"/>
        <v>0</v>
      </c>
      <c r="AR70">
        <f t="shared" si="22"/>
        <v>0</v>
      </c>
      <c r="AS70">
        <f t="shared" si="23"/>
        <v>0</v>
      </c>
      <c r="AT70">
        <f t="shared" si="24"/>
        <v>0</v>
      </c>
      <c r="AU70">
        <f t="shared" si="25"/>
        <v>0</v>
      </c>
      <c r="AV70">
        <f t="shared" si="26"/>
        <v>0</v>
      </c>
      <c r="AW70">
        <f t="shared" si="27"/>
        <v>0</v>
      </c>
      <c r="AX70">
        <f t="shared" si="28"/>
        <v>0</v>
      </c>
      <c r="AY70">
        <f t="shared" si="39"/>
        <v>0</v>
      </c>
      <c r="AZ70">
        <f t="shared" si="30"/>
        <v>1</v>
      </c>
    </row>
    <row r="71" spans="1:54" ht="0.75" customHeight="1" thickBot="1" x14ac:dyDescent="0.25">
      <c r="A71" s="21"/>
      <c r="B71" s="22"/>
      <c r="C71" s="22"/>
      <c r="D71" s="22"/>
      <c r="E71" s="22"/>
      <c r="F71" s="22"/>
      <c r="G71" s="22"/>
      <c r="H71" s="22"/>
      <c r="I71" s="23"/>
      <c r="J71" s="23"/>
      <c r="K71" s="23"/>
      <c r="L71" s="23"/>
      <c r="M71" s="23"/>
      <c r="N71" s="23"/>
      <c r="O71" s="24"/>
      <c r="P71" s="2"/>
      <c r="Q71" s="25"/>
      <c r="R71" s="28" t="s">
        <v>478</v>
      </c>
      <c r="S71" s="27">
        <f t="shared" si="41"/>
        <v>0</v>
      </c>
      <c r="T71" s="27">
        <v>0</v>
      </c>
      <c r="U71" s="27">
        <v>0</v>
      </c>
      <c r="V71" s="27">
        <v>0</v>
      </c>
      <c r="W71">
        <f t="shared" si="1"/>
        <v>0</v>
      </c>
      <c r="X71">
        <f t="shared" si="2"/>
        <v>0</v>
      </c>
      <c r="Y71">
        <f t="shared" si="3"/>
        <v>0</v>
      </c>
      <c r="Z71">
        <f t="shared" si="4"/>
        <v>0</v>
      </c>
      <c r="AA71">
        <f t="shared" si="5"/>
        <v>0</v>
      </c>
      <c r="AB71">
        <f t="shared" si="6"/>
        <v>0</v>
      </c>
      <c r="AC71">
        <f t="shared" si="7"/>
        <v>0</v>
      </c>
      <c r="AD71">
        <f t="shared" si="8"/>
        <v>0</v>
      </c>
      <c r="AE71">
        <f t="shared" si="9"/>
        <v>0</v>
      </c>
      <c r="AF71">
        <f t="shared" si="10"/>
        <v>0</v>
      </c>
      <c r="AG71">
        <f t="shared" si="11"/>
        <v>0</v>
      </c>
      <c r="AH71">
        <f t="shared" si="12"/>
        <v>0</v>
      </c>
      <c r="AI71">
        <f t="shared" si="13"/>
        <v>0</v>
      </c>
      <c r="AJ71">
        <f t="shared" si="14"/>
        <v>0</v>
      </c>
      <c r="AK71">
        <f t="shared" si="15"/>
        <v>0</v>
      </c>
      <c r="AL71">
        <f t="shared" si="16"/>
        <v>0</v>
      </c>
      <c r="AM71">
        <f t="shared" si="17"/>
        <v>0</v>
      </c>
      <c r="AN71">
        <f t="shared" si="18"/>
        <v>0</v>
      </c>
      <c r="AO71">
        <f t="shared" si="19"/>
        <v>0</v>
      </c>
      <c r="AP71">
        <f t="shared" si="20"/>
        <v>0</v>
      </c>
      <c r="AQ71">
        <f t="shared" si="21"/>
        <v>0</v>
      </c>
      <c r="AR71">
        <f t="shared" si="22"/>
        <v>0</v>
      </c>
      <c r="AS71">
        <f t="shared" si="23"/>
        <v>0</v>
      </c>
      <c r="AT71">
        <f t="shared" si="24"/>
        <v>0</v>
      </c>
      <c r="AU71">
        <f t="shared" si="25"/>
        <v>0</v>
      </c>
      <c r="AV71">
        <f t="shared" si="26"/>
        <v>0</v>
      </c>
      <c r="AW71">
        <f t="shared" si="27"/>
        <v>0</v>
      </c>
      <c r="AX71">
        <f t="shared" si="28"/>
        <v>0</v>
      </c>
      <c r="AY71">
        <f t="shared" si="39"/>
        <v>0</v>
      </c>
      <c r="AZ71">
        <f t="shared" si="30"/>
        <v>1</v>
      </c>
    </row>
    <row r="72" spans="1:54" x14ac:dyDescent="0.2">
      <c r="P72" s="2"/>
      <c r="Q72" s="48" t="s">
        <v>488</v>
      </c>
      <c r="R72" s="49" t="s">
        <v>479</v>
      </c>
      <c r="S72" s="73">
        <f t="shared" si="41"/>
        <v>44</v>
      </c>
      <c r="T72" s="73">
        <v>44</v>
      </c>
      <c r="U72" s="73">
        <v>44</v>
      </c>
      <c r="V72" s="73">
        <v>44</v>
      </c>
      <c r="W72">
        <f t="shared" si="1"/>
        <v>0</v>
      </c>
      <c r="X72">
        <f t="shared" si="2"/>
        <v>0</v>
      </c>
      <c r="Y72">
        <f t="shared" si="3"/>
        <v>0</v>
      </c>
      <c r="Z72">
        <f t="shared" si="4"/>
        <v>0</v>
      </c>
      <c r="AA72">
        <f t="shared" si="5"/>
        <v>0</v>
      </c>
      <c r="AB72">
        <f t="shared" si="6"/>
        <v>0</v>
      </c>
      <c r="AC72">
        <f t="shared" si="7"/>
        <v>0</v>
      </c>
      <c r="AD72">
        <f t="shared" si="8"/>
        <v>0</v>
      </c>
      <c r="AE72">
        <f t="shared" si="9"/>
        <v>0</v>
      </c>
      <c r="AF72">
        <f t="shared" si="10"/>
        <v>0</v>
      </c>
      <c r="AG72">
        <f t="shared" si="11"/>
        <v>0</v>
      </c>
      <c r="AH72">
        <f t="shared" si="12"/>
        <v>0</v>
      </c>
      <c r="AI72">
        <f t="shared" si="13"/>
        <v>0</v>
      </c>
      <c r="AJ72">
        <f t="shared" si="14"/>
        <v>0</v>
      </c>
      <c r="AK72">
        <f t="shared" si="15"/>
        <v>0</v>
      </c>
      <c r="AL72">
        <f t="shared" si="16"/>
        <v>0</v>
      </c>
      <c r="AM72">
        <f t="shared" si="17"/>
        <v>0</v>
      </c>
      <c r="AN72">
        <f t="shared" si="18"/>
        <v>0</v>
      </c>
      <c r="AO72">
        <f t="shared" si="19"/>
        <v>0</v>
      </c>
      <c r="AP72">
        <f t="shared" si="20"/>
        <v>0</v>
      </c>
      <c r="AQ72">
        <f t="shared" si="21"/>
        <v>0</v>
      </c>
      <c r="AR72">
        <f t="shared" si="22"/>
        <v>0</v>
      </c>
      <c r="AS72">
        <f t="shared" si="23"/>
        <v>0</v>
      </c>
      <c r="AT72">
        <f t="shared" si="24"/>
        <v>0</v>
      </c>
      <c r="AU72">
        <f t="shared" si="25"/>
        <v>0</v>
      </c>
      <c r="AV72">
        <f t="shared" si="26"/>
        <v>0</v>
      </c>
      <c r="AW72">
        <f t="shared" si="27"/>
        <v>0</v>
      </c>
      <c r="AX72">
        <f t="shared" si="28"/>
        <v>0</v>
      </c>
      <c r="AY72">
        <f t="shared" si="39"/>
        <v>0</v>
      </c>
      <c r="AZ72">
        <f t="shared" si="30"/>
        <v>1</v>
      </c>
    </row>
    <row r="73" spans="1:54" x14ac:dyDescent="0.2">
      <c r="P73" s="2"/>
      <c r="Q73" s="32" t="s">
        <v>480</v>
      </c>
      <c r="R73" s="33" t="s">
        <v>483</v>
      </c>
      <c r="S73" s="31">
        <f>IF($BB75=1,$T73,$V73)</f>
        <v>25</v>
      </c>
      <c r="T73" s="73">
        <v>25</v>
      </c>
      <c r="U73" s="73">
        <v>25</v>
      </c>
      <c r="V73" s="73">
        <v>24</v>
      </c>
      <c r="W73">
        <f t="shared" ref="W73:W133" si="42">IF($B$25=$Q73,$A$25,0)</f>
        <v>0</v>
      </c>
      <c r="X73">
        <f t="shared" ref="X73:X133" si="43">IF($B$26=$Q73,$A$26,0)</f>
        <v>0</v>
      </c>
      <c r="Y73">
        <f t="shared" ref="Y73:Y133" si="44">IF($B$27=$Q73,$A$27,0)</f>
        <v>0</v>
      </c>
      <c r="Z73">
        <f t="shared" ref="Z73:Z133" si="45">IF($B$28=$Q73,$A$28,0)</f>
        <v>0</v>
      </c>
      <c r="AA73">
        <f t="shared" ref="AA73:AA133" si="46">IF($B$29=$Q73,$A$29,0)</f>
        <v>0</v>
      </c>
      <c r="AB73">
        <f t="shared" ref="AB73:AB133" si="47">IF($B$30=$Q73,$A$30,0)</f>
        <v>0</v>
      </c>
      <c r="AC73">
        <f t="shared" ref="AC73:AC133" si="48">IF($B$31=$Q73,$A$31,0)</f>
        <v>0</v>
      </c>
      <c r="AD73">
        <f t="shared" ref="AD73:AD133" si="49">IF($B$32=$Q73,$A$32,0)</f>
        <v>0</v>
      </c>
      <c r="AE73">
        <f t="shared" ref="AE73:AE133" si="50">IF($B$33=$Q73,$A$33,0)</f>
        <v>0</v>
      </c>
      <c r="AF73">
        <f t="shared" ref="AF73:AF133" si="51">IF($B$34=$Q73,$A$34,0)</f>
        <v>0</v>
      </c>
      <c r="AG73">
        <f t="shared" ref="AG73:AG133" si="52">IF($B$35=$Q73,$A$35,0)</f>
        <v>0</v>
      </c>
      <c r="AH73">
        <f t="shared" ref="AH73:AH133" si="53">IF($B$36=$Q73,$A$36,0)</f>
        <v>0</v>
      </c>
      <c r="AI73">
        <f t="shared" ref="AI73:AI133" si="54">IF($B$37=$Q73,$A$37,0)</f>
        <v>0</v>
      </c>
      <c r="AJ73">
        <f t="shared" ref="AJ73:AJ133" si="55">IF($B$38=$Q73,$A$38,0)</f>
        <v>0</v>
      </c>
      <c r="AK73">
        <f t="shared" ref="AK73:AK133" si="56">IF($B$39=$Q73,$A$39,0)</f>
        <v>0</v>
      </c>
      <c r="AL73">
        <f t="shared" ref="AL73:AL133" si="57">IF($B$40=$Q73,$A$40,0)</f>
        <v>0</v>
      </c>
      <c r="AM73">
        <f t="shared" ref="AM73:AM133" si="58">IF($B$41=$Q73,$A$41,0)</f>
        <v>0</v>
      </c>
      <c r="AN73">
        <f t="shared" ref="AN73:AN133" si="59">IF($B$42=$Q73,$A$42,0)</f>
        <v>0</v>
      </c>
      <c r="AO73">
        <f t="shared" ref="AO73:AO133" si="60">IF($B$43=$Q73,$A$43,0)</f>
        <v>0</v>
      </c>
      <c r="AP73">
        <f t="shared" ref="AP73:AP133" si="61">IF($B$44=$Q73,$A$44,0)</f>
        <v>0</v>
      </c>
      <c r="AQ73">
        <f t="shared" ref="AQ73:AQ133" si="62">IF($B$45=$Q73,$A$45,0)</f>
        <v>0</v>
      </c>
      <c r="AR73">
        <f t="shared" ref="AR73:AR133" si="63">IF($B$46=$Q73,$A$46,0)</f>
        <v>0</v>
      </c>
      <c r="AS73">
        <f t="shared" ref="AS73:AS133" si="64">IF($B$47=$Q73,$A$47,0)</f>
        <v>0</v>
      </c>
      <c r="AT73">
        <f t="shared" ref="AT73:AT133" si="65">IF($B$48=$Q73,$A$48,0)</f>
        <v>0</v>
      </c>
      <c r="AU73">
        <f t="shared" ref="AU73:AU133" si="66">IF($B$49=$Q73,$A$49,0)</f>
        <v>0</v>
      </c>
      <c r="AV73">
        <f t="shared" ref="AV73:AV133" si="67">IF($B$50=$Q73,$A$50,0)</f>
        <v>0</v>
      </c>
      <c r="AW73">
        <f t="shared" ref="AW73:AW133" si="68">IF($B$51=$Q73,$A$51,0)</f>
        <v>0</v>
      </c>
      <c r="AX73">
        <f t="shared" ref="AX73:AX133" si="69">IF($B$52=$Q73,$A$52,0)</f>
        <v>0</v>
      </c>
      <c r="AY73">
        <f t="shared" si="39"/>
        <v>0</v>
      </c>
      <c r="AZ73">
        <f t="shared" ref="AZ73:AZ141" si="70">IF($AY73&lt;10,1,IF($AY73&gt;20,3,2))</f>
        <v>1</v>
      </c>
    </row>
    <row r="74" spans="1:54" x14ac:dyDescent="0.2">
      <c r="P74" s="2"/>
      <c r="Q74" s="32" t="s">
        <v>503</v>
      </c>
      <c r="R74" s="33" t="s">
        <v>484</v>
      </c>
      <c r="S74" s="31">
        <f>IF($BB75=1,$T74,$V74)</f>
        <v>25</v>
      </c>
      <c r="T74" s="73">
        <v>25</v>
      </c>
      <c r="U74" s="73">
        <v>25</v>
      </c>
      <c r="V74" s="73">
        <v>24</v>
      </c>
      <c r="W74">
        <f t="shared" si="42"/>
        <v>0</v>
      </c>
      <c r="X74">
        <f t="shared" si="43"/>
        <v>0</v>
      </c>
      <c r="Y74">
        <f t="shared" si="44"/>
        <v>0</v>
      </c>
      <c r="Z74">
        <f t="shared" si="45"/>
        <v>0</v>
      </c>
      <c r="AA74">
        <f t="shared" si="46"/>
        <v>0</v>
      </c>
      <c r="AB74">
        <f t="shared" si="47"/>
        <v>0</v>
      </c>
      <c r="AC74">
        <f t="shared" si="48"/>
        <v>0</v>
      </c>
      <c r="AD74">
        <f t="shared" si="49"/>
        <v>0</v>
      </c>
      <c r="AE74">
        <f t="shared" si="50"/>
        <v>0</v>
      </c>
      <c r="AF74">
        <f t="shared" si="51"/>
        <v>0</v>
      </c>
      <c r="AG74">
        <f t="shared" si="52"/>
        <v>0</v>
      </c>
      <c r="AH74">
        <f t="shared" si="53"/>
        <v>0</v>
      </c>
      <c r="AI74">
        <f t="shared" si="54"/>
        <v>0</v>
      </c>
      <c r="AJ74">
        <f t="shared" si="55"/>
        <v>0</v>
      </c>
      <c r="AK74">
        <f t="shared" si="56"/>
        <v>0</v>
      </c>
      <c r="AL74">
        <f t="shared" si="57"/>
        <v>0</v>
      </c>
      <c r="AM74">
        <f t="shared" si="58"/>
        <v>0</v>
      </c>
      <c r="AN74">
        <f t="shared" si="59"/>
        <v>0</v>
      </c>
      <c r="AO74">
        <f t="shared" si="60"/>
        <v>0</v>
      </c>
      <c r="AP74">
        <f t="shared" si="61"/>
        <v>0</v>
      </c>
      <c r="AQ74">
        <f t="shared" si="62"/>
        <v>0</v>
      </c>
      <c r="AR74">
        <f t="shared" si="63"/>
        <v>0</v>
      </c>
      <c r="AS74">
        <f t="shared" si="64"/>
        <v>0</v>
      </c>
      <c r="AT74">
        <f t="shared" si="65"/>
        <v>0</v>
      </c>
      <c r="AU74">
        <f t="shared" si="66"/>
        <v>0</v>
      </c>
      <c r="AV74">
        <f t="shared" si="67"/>
        <v>0</v>
      </c>
      <c r="AW74">
        <f t="shared" si="68"/>
        <v>0</v>
      </c>
      <c r="AX74">
        <f t="shared" si="69"/>
        <v>0</v>
      </c>
      <c r="AY74">
        <f t="shared" si="39"/>
        <v>0</v>
      </c>
      <c r="AZ74">
        <f t="shared" si="70"/>
        <v>1</v>
      </c>
    </row>
    <row r="75" spans="1:54" x14ac:dyDescent="0.2">
      <c r="P75" s="2"/>
      <c r="Q75" s="32" t="s">
        <v>481</v>
      </c>
      <c r="R75" s="33" t="s">
        <v>485</v>
      </c>
      <c r="S75" s="31">
        <f>IF($BB75=1,$T75,$V75)</f>
        <v>25</v>
      </c>
      <c r="T75" s="73">
        <v>25</v>
      </c>
      <c r="U75" s="73">
        <v>25</v>
      </c>
      <c r="V75" s="73">
        <v>24</v>
      </c>
      <c r="W75">
        <f t="shared" si="42"/>
        <v>0</v>
      </c>
      <c r="X75">
        <f t="shared" si="43"/>
        <v>0</v>
      </c>
      <c r="Y75">
        <f t="shared" si="44"/>
        <v>0</v>
      </c>
      <c r="Z75">
        <f t="shared" si="45"/>
        <v>0</v>
      </c>
      <c r="AA75">
        <f t="shared" si="46"/>
        <v>0</v>
      </c>
      <c r="AB75">
        <f t="shared" si="47"/>
        <v>0</v>
      </c>
      <c r="AC75">
        <f t="shared" si="48"/>
        <v>0</v>
      </c>
      <c r="AD75">
        <f t="shared" si="49"/>
        <v>0</v>
      </c>
      <c r="AE75">
        <f t="shared" si="50"/>
        <v>0</v>
      </c>
      <c r="AF75">
        <f t="shared" si="51"/>
        <v>0</v>
      </c>
      <c r="AG75">
        <f t="shared" si="52"/>
        <v>0</v>
      </c>
      <c r="AH75">
        <f t="shared" si="53"/>
        <v>0</v>
      </c>
      <c r="AI75">
        <f t="shared" si="54"/>
        <v>0</v>
      </c>
      <c r="AJ75">
        <f t="shared" si="55"/>
        <v>0</v>
      </c>
      <c r="AK75">
        <f t="shared" si="56"/>
        <v>0</v>
      </c>
      <c r="AL75">
        <f t="shared" si="57"/>
        <v>0</v>
      </c>
      <c r="AM75">
        <f t="shared" si="58"/>
        <v>0</v>
      </c>
      <c r="AN75">
        <f t="shared" si="59"/>
        <v>0</v>
      </c>
      <c r="AO75">
        <f t="shared" si="60"/>
        <v>0</v>
      </c>
      <c r="AP75">
        <f t="shared" si="61"/>
        <v>0</v>
      </c>
      <c r="AQ75">
        <f t="shared" si="62"/>
        <v>0</v>
      </c>
      <c r="AR75">
        <f t="shared" si="63"/>
        <v>0</v>
      </c>
      <c r="AS75">
        <f t="shared" si="64"/>
        <v>0</v>
      </c>
      <c r="AT75">
        <f t="shared" si="65"/>
        <v>0</v>
      </c>
      <c r="AU75">
        <f t="shared" si="66"/>
        <v>0</v>
      </c>
      <c r="AV75">
        <f t="shared" si="67"/>
        <v>0</v>
      </c>
      <c r="AW75">
        <f t="shared" si="68"/>
        <v>0</v>
      </c>
      <c r="AX75">
        <f t="shared" si="69"/>
        <v>0</v>
      </c>
      <c r="AY75">
        <f t="shared" si="39"/>
        <v>0</v>
      </c>
      <c r="AZ75">
        <f t="shared" si="70"/>
        <v>1</v>
      </c>
      <c r="BA75">
        <f>SUM($AY73:$AY75)</f>
        <v>0</v>
      </c>
      <c r="BB75">
        <f>IF($BA75&lt;21,1,3)</f>
        <v>1</v>
      </c>
    </row>
    <row r="76" spans="1:54" x14ac:dyDescent="0.2">
      <c r="P76" s="2"/>
      <c r="Q76" s="38" t="s">
        <v>476</v>
      </c>
      <c r="R76" s="41" t="s">
        <v>486</v>
      </c>
      <c r="S76" s="37">
        <f t="shared" si="41"/>
        <v>671</v>
      </c>
      <c r="T76" s="62">
        <v>671</v>
      </c>
      <c r="U76" s="62">
        <v>671</v>
      </c>
      <c r="V76" s="62">
        <v>671</v>
      </c>
      <c r="W76">
        <f t="shared" si="42"/>
        <v>0</v>
      </c>
      <c r="X76">
        <f t="shared" si="43"/>
        <v>0</v>
      </c>
      <c r="Y76">
        <f t="shared" si="44"/>
        <v>0</v>
      </c>
      <c r="Z76">
        <f t="shared" si="45"/>
        <v>0</v>
      </c>
      <c r="AA76">
        <f t="shared" si="46"/>
        <v>0</v>
      </c>
      <c r="AB76">
        <f t="shared" si="47"/>
        <v>0</v>
      </c>
      <c r="AC76">
        <f t="shared" si="48"/>
        <v>0</v>
      </c>
      <c r="AD76">
        <f t="shared" si="49"/>
        <v>0</v>
      </c>
      <c r="AE76">
        <f t="shared" si="50"/>
        <v>0</v>
      </c>
      <c r="AF76">
        <f t="shared" si="51"/>
        <v>0</v>
      </c>
      <c r="AG76">
        <f t="shared" si="52"/>
        <v>0</v>
      </c>
      <c r="AH76">
        <f t="shared" si="53"/>
        <v>0</v>
      </c>
      <c r="AI76">
        <f t="shared" si="54"/>
        <v>0</v>
      </c>
      <c r="AJ76">
        <f t="shared" si="55"/>
        <v>0</v>
      </c>
      <c r="AK76">
        <f t="shared" si="56"/>
        <v>0</v>
      </c>
      <c r="AL76">
        <f t="shared" si="57"/>
        <v>0</v>
      </c>
      <c r="AM76">
        <f t="shared" si="58"/>
        <v>0</v>
      </c>
      <c r="AN76">
        <f t="shared" si="59"/>
        <v>0</v>
      </c>
      <c r="AO76">
        <f t="shared" si="60"/>
        <v>0</v>
      </c>
      <c r="AP76">
        <f t="shared" si="61"/>
        <v>0</v>
      </c>
      <c r="AQ76">
        <f t="shared" si="62"/>
        <v>0</v>
      </c>
      <c r="AR76">
        <f t="shared" si="63"/>
        <v>0</v>
      </c>
      <c r="AS76">
        <f t="shared" si="64"/>
        <v>0</v>
      </c>
      <c r="AT76">
        <f t="shared" si="65"/>
        <v>0</v>
      </c>
      <c r="AU76">
        <f t="shared" si="66"/>
        <v>0</v>
      </c>
      <c r="AV76">
        <f t="shared" si="67"/>
        <v>0</v>
      </c>
      <c r="AW76">
        <f t="shared" si="68"/>
        <v>0</v>
      </c>
      <c r="AX76">
        <f t="shared" si="69"/>
        <v>0</v>
      </c>
      <c r="AY76">
        <f t="shared" si="39"/>
        <v>0</v>
      </c>
      <c r="AZ76">
        <f t="shared" si="70"/>
        <v>1</v>
      </c>
    </row>
    <row r="77" spans="1:54" x14ac:dyDescent="0.2">
      <c r="P77" s="2"/>
      <c r="Q77" s="38" t="s">
        <v>482</v>
      </c>
      <c r="R77" s="41" t="s">
        <v>487</v>
      </c>
      <c r="S77" s="37">
        <f t="shared" si="41"/>
        <v>599</v>
      </c>
      <c r="T77" s="62">
        <v>599</v>
      </c>
      <c r="U77" s="62">
        <v>599</v>
      </c>
      <c r="V77" s="62">
        <v>599</v>
      </c>
      <c r="W77">
        <f t="shared" si="42"/>
        <v>0</v>
      </c>
      <c r="X77">
        <f t="shared" si="43"/>
        <v>0</v>
      </c>
      <c r="Y77">
        <f t="shared" si="44"/>
        <v>0</v>
      </c>
      <c r="Z77">
        <f t="shared" si="45"/>
        <v>0</v>
      </c>
      <c r="AA77">
        <f t="shared" si="46"/>
        <v>0</v>
      </c>
      <c r="AB77">
        <f t="shared" si="47"/>
        <v>0</v>
      </c>
      <c r="AC77">
        <f t="shared" si="48"/>
        <v>0</v>
      </c>
      <c r="AD77">
        <f t="shared" si="49"/>
        <v>0</v>
      </c>
      <c r="AE77">
        <f t="shared" si="50"/>
        <v>0</v>
      </c>
      <c r="AF77">
        <f t="shared" si="51"/>
        <v>0</v>
      </c>
      <c r="AG77">
        <f t="shared" si="52"/>
        <v>0</v>
      </c>
      <c r="AH77">
        <f t="shared" si="53"/>
        <v>0</v>
      </c>
      <c r="AI77">
        <f t="shared" si="54"/>
        <v>0</v>
      </c>
      <c r="AJ77">
        <f t="shared" si="55"/>
        <v>0</v>
      </c>
      <c r="AK77">
        <f t="shared" si="56"/>
        <v>0</v>
      </c>
      <c r="AL77">
        <f t="shared" si="57"/>
        <v>0</v>
      </c>
      <c r="AM77">
        <f t="shared" si="58"/>
        <v>0</v>
      </c>
      <c r="AN77">
        <f t="shared" si="59"/>
        <v>0</v>
      </c>
      <c r="AO77">
        <f t="shared" si="60"/>
        <v>0</v>
      </c>
      <c r="AP77">
        <f t="shared" si="61"/>
        <v>0</v>
      </c>
      <c r="AQ77">
        <f t="shared" si="62"/>
        <v>0</v>
      </c>
      <c r="AR77">
        <f t="shared" si="63"/>
        <v>0</v>
      </c>
      <c r="AS77">
        <f t="shared" si="64"/>
        <v>0</v>
      </c>
      <c r="AT77">
        <f t="shared" si="65"/>
        <v>0</v>
      </c>
      <c r="AU77">
        <f t="shared" si="66"/>
        <v>0</v>
      </c>
      <c r="AV77">
        <f t="shared" si="67"/>
        <v>0</v>
      </c>
      <c r="AW77">
        <f t="shared" si="68"/>
        <v>0</v>
      </c>
      <c r="AX77">
        <f t="shared" si="69"/>
        <v>0</v>
      </c>
      <c r="AY77">
        <f t="shared" si="39"/>
        <v>0</v>
      </c>
      <c r="AZ77">
        <f t="shared" si="70"/>
        <v>1</v>
      </c>
    </row>
    <row r="78" spans="1:54" x14ac:dyDescent="0.2">
      <c r="P78" s="2"/>
      <c r="Q78" s="40" t="s">
        <v>125</v>
      </c>
      <c r="R78" s="56" t="s">
        <v>121</v>
      </c>
      <c r="S78" s="37">
        <f t="shared" si="41"/>
        <v>514</v>
      </c>
      <c r="T78" s="62">
        <v>514</v>
      </c>
      <c r="U78" s="62">
        <v>514</v>
      </c>
      <c r="V78" s="62">
        <v>514</v>
      </c>
      <c r="W78">
        <f t="shared" si="42"/>
        <v>0</v>
      </c>
      <c r="X78">
        <f t="shared" si="43"/>
        <v>0</v>
      </c>
      <c r="Y78">
        <f t="shared" si="44"/>
        <v>0</v>
      </c>
      <c r="Z78">
        <f t="shared" si="45"/>
        <v>0</v>
      </c>
      <c r="AA78">
        <f t="shared" si="46"/>
        <v>0</v>
      </c>
      <c r="AB78">
        <f t="shared" si="47"/>
        <v>0</v>
      </c>
      <c r="AC78">
        <f t="shared" si="48"/>
        <v>0</v>
      </c>
      <c r="AD78">
        <f t="shared" si="49"/>
        <v>0</v>
      </c>
      <c r="AE78">
        <f t="shared" si="50"/>
        <v>0</v>
      </c>
      <c r="AF78">
        <f t="shared" si="51"/>
        <v>0</v>
      </c>
      <c r="AG78">
        <f t="shared" si="52"/>
        <v>0</v>
      </c>
      <c r="AH78">
        <f t="shared" si="53"/>
        <v>0</v>
      </c>
      <c r="AI78">
        <f t="shared" si="54"/>
        <v>0</v>
      </c>
      <c r="AJ78">
        <f t="shared" si="55"/>
        <v>0</v>
      </c>
      <c r="AK78">
        <f t="shared" si="56"/>
        <v>0</v>
      </c>
      <c r="AL78">
        <f t="shared" si="57"/>
        <v>0</v>
      </c>
      <c r="AM78">
        <f t="shared" si="58"/>
        <v>0</v>
      </c>
      <c r="AN78">
        <f t="shared" si="59"/>
        <v>0</v>
      </c>
      <c r="AO78">
        <f t="shared" si="60"/>
        <v>0</v>
      </c>
      <c r="AP78">
        <f t="shared" si="61"/>
        <v>0</v>
      </c>
      <c r="AQ78">
        <f t="shared" si="62"/>
        <v>0</v>
      </c>
      <c r="AR78">
        <f t="shared" si="63"/>
        <v>0</v>
      </c>
      <c r="AS78">
        <f t="shared" si="64"/>
        <v>0</v>
      </c>
      <c r="AT78">
        <f t="shared" si="65"/>
        <v>0</v>
      </c>
      <c r="AU78">
        <f t="shared" si="66"/>
        <v>0</v>
      </c>
      <c r="AV78">
        <f t="shared" si="67"/>
        <v>0</v>
      </c>
      <c r="AW78">
        <f t="shared" si="68"/>
        <v>0</v>
      </c>
      <c r="AX78">
        <f t="shared" si="69"/>
        <v>0</v>
      </c>
      <c r="AY78">
        <f t="shared" si="39"/>
        <v>0</v>
      </c>
      <c r="AZ78">
        <f t="shared" si="70"/>
        <v>1</v>
      </c>
    </row>
    <row r="79" spans="1:54" x14ac:dyDescent="0.2">
      <c r="P79" s="2"/>
      <c r="Q79" s="40" t="s">
        <v>126</v>
      </c>
      <c r="R79" s="56" t="s">
        <v>122</v>
      </c>
      <c r="S79" s="37">
        <f t="shared" si="41"/>
        <v>145</v>
      </c>
      <c r="T79" s="62">
        <v>145</v>
      </c>
      <c r="U79" s="62">
        <v>145</v>
      </c>
      <c r="V79" s="62">
        <v>145</v>
      </c>
      <c r="W79">
        <f t="shared" si="42"/>
        <v>0</v>
      </c>
      <c r="X79">
        <f t="shared" si="43"/>
        <v>0</v>
      </c>
      <c r="Y79">
        <f t="shared" si="44"/>
        <v>0</v>
      </c>
      <c r="Z79">
        <f t="shared" si="45"/>
        <v>0</v>
      </c>
      <c r="AA79">
        <f t="shared" si="46"/>
        <v>0</v>
      </c>
      <c r="AB79">
        <f t="shared" si="47"/>
        <v>0</v>
      </c>
      <c r="AC79">
        <f t="shared" si="48"/>
        <v>0</v>
      </c>
      <c r="AD79">
        <f t="shared" si="49"/>
        <v>0</v>
      </c>
      <c r="AE79">
        <f t="shared" si="50"/>
        <v>0</v>
      </c>
      <c r="AF79">
        <f t="shared" si="51"/>
        <v>0</v>
      </c>
      <c r="AG79">
        <f t="shared" si="52"/>
        <v>0</v>
      </c>
      <c r="AH79">
        <f t="shared" si="53"/>
        <v>0</v>
      </c>
      <c r="AI79">
        <f t="shared" si="54"/>
        <v>0</v>
      </c>
      <c r="AJ79">
        <f t="shared" si="55"/>
        <v>0</v>
      </c>
      <c r="AK79">
        <f t="shared" si="56"/>
        <v>0</v>
      </c>
      <c r="AL79">
        <f t="shared" si="57"/>
        <v>0</v>
      </c>
      <c r="AM79">
        <f t="shared" si="58"/>
        <v>0</v>
      </c>
      <c r="AN79">
        <f t="shared" si="59"/>
        <v>0</v>
      </c>
      <c r="AO79">
        <f t="shared" si="60"/>
        <v>0</v>
      </c>
      <c r="AP79">
        <f t="shared" si="61"/>
        <v>0</v>
      </c>
      <c r="AQ79">
        <f t="shared" si="62"/>
        <v>0</v>
      </c>
      <c r="AR79">
        <f t="shared" si="63"/>
        <v>0</v>
      </c>
      <c r="AS79">
        <f t="shared" si="64"/>
        <v>0</v>
      </c>
      <c r="AT79">
        <f t="shared" si="65"/>
        <v>0</v>
      </c>
      <c r="AU79">
        <f t="shared" si="66"/>
        <v>0</v>
      </c>
      <c r="AV79">
        <f t="shared" si="67"/>
        <v>0</v>
      </c>
      <c r="AW79">
        <f t="shared" si="68"/>
        <v>0</v>
      </c>
      <c r="AX79">
        <f t="shared" si="69"/>
        <v>0</v>
      </c>
      <c r="AY79">
        <f t="shared" si="39"/>
        <v>0</v>
      </c>
      <c r="AZ79">
        <f t="shared" si="70"/>
        <v>1</v>
      </c>
    </row>
    <row r="80" spans="1:54" x14ac:dyDescent="0.2">
      <c r="P80" s="2"/>
      <c r="Q80" s="40" t="s">
        <v>127</v>
      </c>
      <c r="R80" s="56" t="s">
        <v>123</v>
      </c>
      <c r="S80" s="37">
        <f t="shared" si="41"/>
        <v>145</v>
      </c>
      <c r="T80" s="62">
        <v>145</v>
      </c>
      <c r="U80" s="62">
        <v>145</v>
      </c>
      <c r="V80" s="62">
        <v>145</v>
      </c>
      <c r="W80">
        <f t="shared" si="42"/>
        <v>0</v>
      </c>
      <c r="X80">
        <f t="shared" si="43"/>
        <v>0</v>
      </c>
      <c r="Y80">
        <f t="shared" si="44"/>
        <v>0</v>
      </c>
      <c r="Z80">
        <f t="shared" si="45"/>
        <v>0</v>
      </c>
      <c r="AA80">
        <f t="shared" si="46"/>
        <v>0</v>
      </c>
      <c r="AB80">
        <f t="shared" si="47"/>
        <v>0</v>
      </c>
      <c r="AC80">
        <f t="shared" si="48"/>
        <v>0</v>
      </c>
      <c r="AD80">
        <f t="shared" si="49"/>
        <v>0</v>
      </c>
      <c r="AE80">
        <f t="shared" si="50"/>
        <v>0</v>
      </c>
      <c r="AF80">
        <f t="shared" si="51"/>
        <v>0</v>
      </c>
      <c r="AG80">
        <f t="shared" si="52"/>
        <v>0</v>
      </c>
      <c r="AH80">
        <f t="shared" si="53"/>
        <v>0</v>
      </c>
      <c r="AI80">
        <f t="shared" si="54"/>
        <v>0</v>
      </c>
      <c r="AJ80">
        <f t="shared" si="55"/>
        <v>0</v>
      </c>
      <c r="AK80">
        <f t="shared" si="56"/>
        <v>0</v>
      </c>
      <c r="AL80">
        <f t="shared" si="57"/>
        <v>0</v>
      </c>
      <c r="AM80">
        <f t="shared" si="58"/>
        <v>0</v>
      </c>
      <c r="AN80">
        <f t="shared" si="59"/>
        <v>0</v>
      </c>
      <c r="AO80">
        <f t="shared" si="60"/>
        <v>0</v>
      </c>
      <c r="AP80">
        <f t="shared" si="61"/>
        <v>0</v>
      </c>
      <c r="AQ80">
        <f t="shared" si="62"/>
        <v>0</v>
      </c>
      <c r="AR80">
        <f t="shared" si="63"/>
        <v>0</v>
      </c>
      <c r="AS80">
        <f t="shared" si="64"/>
        <v>0</v>
      </c>
      <c r="AT80">
        <f t="shared" si="65"/>
        <v>0</v>
      </c>
      <c r="AU80">
        <f t="shared" si="66"/>
        <v>0</v>
      </c>
      <c r="AV80">
        <f t="shared" si="67"/>
        <v>0</v>
      </c>
      <c r="AW80">
        <f t="shared" si="68"/>
        <v>0</v>
      </c>
      <c r="AX80">
        <f t="shared" si="69"/>
        <v>0</v>
      </c>
      <c r="AY80">
        <f t="shared" si="39"/>
        <v>0</v>
      </c>
      <c r="AZ80">
        <f t="shared" si="70"/>
        <v>1</v>
      </c>
    </row>
    <row r="81" spans="16:52" x14ac:dyDescent="0.2">
      <c r="P81" s="2"/>
      <c r="Q81" s="40" t="s">
        <v>128</v>
      </c>
      <c r="R81" s="56" t="s">
        <v>124</v>
      </c>
      <c r="S81" s="37">
        <f t="shared" si="41"/>
        <v>129</v>
      </c>
      <c r="T81" s="62">
        <v>129</v>
      </c>
      <c r="U81" s="62">
        <v>129</v>
      </c>
      <c r="V81" s="62">
        <v>129</v>
      </c>
      <c r="W81">
        <f t="shared" si="42"/>
        <v>0</v>
      </c>
      <c r="X81">
        <f t="shared" si="43"/>
        <v>0</v>
      </c>
      <c r="Y81">
        <f t="shared" si="44"/>
        <v>0</v>
      </c>
      <c r="Z81">
        <f t="shared" si="45"/>
        <v>0</v>
      </c>
      <c r="AA81">
        <f t="shared" si="46"/>
        <v>0</v>
      </c>
      <c r="AB81">
        <f t="shared" si="47"/>
        <v>0</v>
      </c>
      <c r="AC81">
        <f t="shared" si="48"/>
        <v>0</v>
      </c>
      <c r="AD81">
        <f t="shared" si="49"/>
        <v>0</v>
      </c>
      <c r="AE81">
        <f t="shared" si="50"/>
        <v>0</v>
      </c>
      <c r="AF81">
        <f t="shared" si="51"/>
        <v>0</v>
      </c>
      <c r="AG81">
        <f t="shared" si="52"/>
        <v>0</v>
      </c>
      <c r="AH81">
        <f t="shared" si="53"/>
        <v>0</v>
      </c>
      <c r="AI81">
        <f t="shared" si="54"/>
        <v>0</v>
      </c>
      <c r="AJ81">
        <f t="shared" si="55"/>
        <v>0</v>
      </c>
      <c r="AK81">
        <f t="shared" si="56"/>
        <v>0</v>
      </c>
      <c r="AL81">
        <f t="shared" si="57"/>
        <v>0</v>
      </c>
      <c r="AM81">
        <f t="shared" si="58"/>
        <v>0</v>
      </c>
      <c r="AN81">
        <f t="shared" si="59"/>
        <v>0</v>
      </c>
      <c r="AO81">
        <f t="shared" si="60"/>
        <v>0</v>
      </c>
      <c r="AP81">
        <f t="shared" si="61"/>
        <v>0</v>
      </c>
      <c r="AQ81">
        <f t="shared" si="62"/>
        <v>0</v>
      </c>
      <c r="AR81">
        <f t="shared" si="63"/>
        <v>0</v>
      </c>
      <c r="AS81">
        <f t="shared" si="64"/>
        <v>0</v>
      </c>
      <c r="AT81">
        <f t="shared" si="65"/>
        <v>0</v>
      </c>
      <c r="AU81">
        <f t="shared" si="66"/>
        <v>0</v>
      </c>
      <c r="AV81">
        <f t="shared" si="67"/>
        <v>0</v>
      </c>
      <c r="AW81">
        <f t="shared" si="68"/>
        <v>0</v>
      </c>
      <c r="AX81">
        <f t="shared" si="69"/>
        <v>0</v>
      </c>
      <c r="AY81">
        <f t="shared" si="39"/>
        <v>0</v>
      </c>
      <c r="AZ81">
        <f t="shared" si="70"/>
        <v>1</v>
      </c>
    </row>
    <row r="82" spans="16:52" x14ac:dyDescent="0.2">
      <c r="P82" s="2"/>
      <c r="Q82" s="40" t="s">
        <v>142</v>
      </c>
      <c r="R82" s="41" t="s">
        <v>491</v>
      </c>
      <c r="S82" s="37">
        <f t="shared" si="41"/>
        <v>303</v>
      </c>
      <c r="T82" s="62">
        <v>303</v>
      </c>
      <c r="U82" s="62">
        <v>303</v>
      </c>
      <c r="V82" s="62">
        <v>303</v>
      </c>
      <c r="W82">
        <f t="shared" si="42"/>
        <v>0</v>
      </c>
      <c r="X82">
        <f t="shared" si="43"/>
        <v>0</v>
      </c>
      <c r="Y82">
        <f t="shared" si="44"/>
        <v>0</v>
      </c>
      <c r="Z82">
        <f t="shared" si="45"/>
        <v>0</v>
      </c>
      <c r="AA82">
        <f t="shared" si="46"/>
        <v>0</v>
      </c>
      <c r="AB82">
        <f t="shared" si="47"/>
        <v>0</v>
      </c>
      <c r="AC82">
        <f t="shared" si="48"/>
        <v>0</v>
      </c>
      <c r="AD82">
        <f t="shared" si="49"/>
        <v>0</v>
      </c>
      <c r="AE82">
        <f t="shared" si="50"/>
        <v>0</v>
      </c>
      <c r="AF82">
        <f t="shared" si="51"/>
        <v>0</v>
      </c>
      <c r="AG82">
        <f t="shared" si="52"/>
        <v>0</v>
      </c>
      <c r="AH82">
        <f t="shared" si="53"/>
        <v>0</v>
      </c>
      <c r="AI82">
        <f t="shared" si="54"/>
        <v>0</v>
      </c>
      <c r="AJ82">
        <f t="shared" si="55"/>
        <v>0</v>
      </c>
      <c r="AK82">
        <f t="shared" si="56"/>
        <v>0</v>
      </c>
      <c r="AL82">
        <f t="shared" si="57"/>
        <v>0</v>
      </c>
      <c r="AM82">
        <f t="shared" si="58"/>
        <v>0</v>
      </c>
      <c r="AN82">
        <f t="shared" si="59"/>
        <v>0</v>
      </c>
      <c r="AO82">
        <f t="shared" si="60"/>
        <v>0</v>
      </c>
      <c r="AP82">
        <f t="shared" si="61"/>
        <v>0</v>
      </c>
      <c r="AQ82">
        <f t="shared" si="62"/>
        <v>0</v>
      </c>
      <c r="AR82">
        <f t="shared" si="63"/>
        <v>0</v>
      </c>
      <c r="AS82">
        <f t="shared" si="64"/>
        <v>0</v>
      </c>
      <c r="AT82">
        <f t="shared" si="65"/>
        <v>0</v>
      </c>
      <c r="AU82">
        <f t="shared" si="66"/>
        <v>0</v>
      </c>
      <c r="AV82">
        <f t="shared" si="67"/>
        <v>0</v>
      </c>
      <c r="AW82">
        <f t="shared" si="68"/>
        <v>0</v>
      </c>
      <c r="AX82">
        <f t="shared" si="69"/>
        <v>0</v>
      </c>
      <c r="AY82">
        <f t="shared" si="39"/>
        <v>0</v>
      </c>
      <c r="AZ82">
        <f t="shared" si="70"/>
        <v>1</v>
      </c>
    </row>
    <row r="83" spans="16:52" x14ac:dyDescent="0.2">
      <c r="P83" s="2"/>
      <c r="Q83" s="40" t="s">
        <v>143</v>
      </c>
      <c r="R83" s="56" t="s">
        <v>129</v>
      </c>
      <c r="S83" s="37">
        <f t="shared" si="41"/>
        <v>90</v>
      </c>
      <c r="T83" s="62">
        <v>90</v>
      </c>
      <c r="U83" s="62">
        <v>90</v>
      </c>
      <c r="V83" s="62">
        <v>90</v>
      </c>
      <c r="W83">
        <f t="shared" si="42"/>
        <v>0</v>
      </c>
      <c r="X83">
        <f t="shared" si="43"/>
        <v>0</v>
      </c>
      <c r="Y83">
        <f t="shared" si="44"/>
        <v>0</v>
      </c>
      <c r="Z83">
        <f t="shared" si="45"/>
        <v>0</v>
      </c>
      <c r="AA83">
        <f t="shared" si="46"/>
        <v>0</v>
      </c>
      <c r="AB83">
        <f t="shared" si="47"/>
        <v>0</v>
      </c>
      <c r="AC83">
        <f t="shared" si="48"/>
        <v>0</v>
      </c>
      <c r="AD83">
        <f t="shared" si="49"/>
        <v>0</v>
      </c>
      <c r="AE83">
        <f t="shared" si="50"/>
        <v>0</v>
      </c>
      <c r="AF83">
        <f t="shared" si="51"/>
        <v>0</v>
      </c>
      <c r="AG83">
        <f t="shared" si="52"/>
        <v>0</v>
      </c>
      <c r="AH83">
        <f t="shared" si="53"/>
        <v>0</v>
      </c>
      <c r="AI83">
        <f t="shared" si="54"/>
        <v>0</v>
      </c>
      <c r="AJ83">
        <f t="shared" si="55"/>
        <v>0</v>
      </c>
      <c r="AK83">
        <f t="shared" si="56"/>
        <v>0</v>
      </c>
      <c r="AL83">
        <f t="shared" si="57"/>
        <v>0</v>
      </c>
      <c r="AM83">
        <f t="shared" si="58"/>
        <v>0</v>
      </c>
      <c r="AN83">
        <f t="shared" si="59"/>
        <v>0</v>
      </c>
      <c r="AO83">
        <f t="shared" si="60"/>
        <v>0</v>
      </c>
      <c r="AP83">
        <f t="shared" si="61"/>
        <v>0</v>
      </c>
      <c r="AQ83">
        <f t="shared" si="62"/>
        <v>0</v>
      </c>
      <c r="AR83">
        <f t="shared" si="63"/>
        <v>0</v>
      </c>
      <c r="AS83">
        <f t="shared" si="64"/>
        <v>0</v>
      </c>
      <c r="AT83">
        <f t="shared" si="65"/>
        <v>0</v>
      </c>
      <c r="AU83">
        <f t="shared" si="66"/>
        <v>0</v>
      </c>
      <c r="AV83">
        <f t="shared" si="67"/>
        <v>0</v>
      </c>
      <c r="AW83">
        <f t="shared" si="68"/>
        <v>0</v>
      </c>
      <c r="AX83">
        <f t="shared" si="69"/>
        <v>0</v>
      </c>
      <c r="AY83">
        <f t="shared" si="39"/>
        <v>0</v>
      </c>
      <c r="AZ83">
        <f t="shared" si="70"/>
        <v>1</v>
      </c>
    </row>
    <row r="84" spans="16:52" x14ac:dyDescent="0.2">
      <c r="P84" s="2"/>
      <c r="Q84" s="40" t="s">
        <v>144</v>
      </c>
      <c r="R84" s="56" t="s">
        <v>130</v>
      </c>
      <c r="S84" s="37">
        <f t="shared" si="41"/>
        <v>39</v>
      </c>
      <c r="T84" s="62">
        <v>39</v>
      </c>
      <c r="U84" s="62">
        <v>39</v>
      </c>
      <c r="V84" s="62">
        <v>39</v>
      </c>
      <c r="W84">
        <f t="shared" si="42"/>
        <v>0</v>
      </c>
      <c r="X84">
        <f t="shared" si="43"/>
        <v>0</v>
      </c>
      <c r="Y84">
        <f t="shared" si="44"/>
        <v>0</v>
      </c>
      <c r="Z84">
        <f t="shared" si="45"/>
        <v>0</v>
      </c>
      <c r="AA84">
        <f t="shared" si="46"/>
        <v>0</v>
      </c>
      <c r="AB84">
        <f t="shared" si="47"/>
        <v>0</v>
      </c>
      <c r="AC84">
        <f t="shared" si="48"/>
        <v>0</v>
      </c>
      <c r="AD84">
        <f t="shared" si="49"/>
        <v>0</v>
      </c>
      <c r="AE84">
        <f t="shared" si="50"/>
        <v>0</v>
      </c>
      <c r="AF84">
        <f t="shared" si="51"/>
        <v>0</v>
      </c>
      <c r="AG84">
        <f t="shared" si="52"/>
        <v>0</v>
      </c>
      <c r="AH84">
        <f t="shared" si="53"/>
        <v>0</v>
      </c>
      <c r="AI84">
        <f t="shared" si="54"/>
        <v>0</v>
      </c>
      <c r="AJ84">
        <f t="shared" si="55"/>
        <v>0</v>
      </c>
      <c r="AK84">
        <f t="shared" si="56"/>
        <v>0</v>
      </c>
      <c r="AL84">
        <f t="shared" si="57"/>
        <v>0</v>
      </c>
      <c r="AM84">
        <f t="shared" si="58"/>
        <v>0</v>
      </c>
      <c r="AN84">
        <f t="shared" si="59"/>
        <v>0</v>
      </c>
      <c r="AO84">
        <f t="shared" si="60"/>
        <v>0</v>
      </c>
      <c r="AP84">
        <f t="shared" si="61"/>
        <v>0</v>
      </c>
      <c r="AQ84">
        <f t="shared" si="62"/>
        <v>0</v>
      </c>
      <c r="AR84">
        <f t="shared" si="63"/>
        <v>0</v>
      </c>
      <c r="AS84">
        <f t="shared" si="64"/>
        <v>0</v>
      </c>
      <c r="AT84">
        <f t="shared" si="65"/>
        <v>0</v>
      </c>
      <c r="AU84">
        <f t="shared" si="66"/>
        <v>0</v>
      </c>
      <c r="AV84">
        <f t="shared" si="67"/>
        <v>0</v>
      </c>
      <c r="AW84">
        <f t="shared" si="68"/>
        <v>0</v>
      </c>
      <c r="AX84">
        <f t="shared" si="69"/>
        <v>0</v>
      </c>
      <c r="AY84">
        <f t="shared" si="39"/>
        <v>0</v>
      </c>
      <c r="AZ84">
        <f t="shared" si="70"/>
        <v>1</v>
      </c>
    </row>
    <row r="85" spans="16:52" x14ac:dyDescent="0.2">
      <c r="P85" s="2"/>
      <c r="Q85" s="45" t="s">
        <v>145</v>
      </c>
      <c r="R85" s="58" t="s">
        <v>131</v>
      </c>
      <c r="S85" s="47">
        <f t="shared" si="41"/>
        <v>8</v>
      </c>
      <c r="T85" s="73">
        <v>8</v>
      </c>
      <c r="U85" s="73">
        <v>8</v>
      </c>
      <c r="V85" s="73">
        <v>8</v>
      </c>
      <c r="W85">
        <f t="shared" si="42"/>
        <v>0</v>
      </c>
      <c r="X85">
        <f t="shared" si="43"/>
        <v>0</v>
      </c>
      <c r="Y85">
        <f t="shared" si="44"/>
        <v>0</v>
      </c>
      <c r="Z85">
        <f t="shared" si="45"/>
        <v>0</v>
      </c>
      <c r="AA85">
        <f t="shared" si="46"/>
        <v>0</v>
      </c>
      <c r="AB85">
        <f t="shared" si="47"/>
        <v>0</v>
      </c>
      <c r="AC85">
        <f t="shared" si="48"/>
        <v>0</v>
      </c>
      <c r="AD85">
        <f t="shared" si="49"/>
        <v>0</v>
      </c>
      <c r="AE85">
        <f t="shared" si="50"/>
        <v>0</v>
      </c>
      <c r="AF85">
        <f t="shared" si="51"/>
        <v>0</v>
      </c>
      <c r="AG85">
        <f t="shared" si="52"/>
        <v>0</v>
      </c>
      <c r="AH85">
        <f t="shared" si="53"/>
        <v>0</v>
      </c>
      <c r="AI85">
        <f t="shared" si="54"/>
        <v>0</v>
      </c>
      <c r="AJ85">
        <f t="shared" si="55"/>
        <v>0</v>
      </c>
      <c r="AK85">
        <f t="shared" si="56"/>
        <v>0</v>
      </c>
      <c r="AL85">
        <f t="shared" si="57"/>
        <v>0</v>
      </c>
      <c r="AM85">
        <f t="shared" si="58"/>
        <v>0</v>
      </c>
      <c r="AN85">
        <f t="shared" si="59"/>
        <v>0</v>
      </c>
      <c r="AO85">
        <f t="shared" si="60"/>
        <v>0</v>
      </c>
      <c r="AP85">
        <f t="shared" si="61"/>
        <v>0</v>
      </c>
      <c r="AQ85">
        <f t="shared" si="62"/>
        <v>0</v>
      </c>
      <c r="AR85">
        <f t="shared" si="63"/>
        <v>0</v>
      </c>
      <c r="AS85">
        <f t="shared" si="64"/>
        <v>0</v>
      </c>
      <c r="AT85">
        <f t="shared" si="65"/>
        <v>0</v>
      </c>
      <c r="AU85">
        <f t="shared" si="66"/>
        <v>0</v>
      </c>
      <c r="AV85">
        <f t="shared" si="67"/>
        <v>0</v>
      </c>
      <c r="AW85">
        <f t="shared" si="68"/>
        <v>0</v>
      </c>
      <c r="AX85">
        <f t="shared" si="69"/>
        <v>0</v>
      </c>
      <c r="AY85">
        <f t="shared" si="39"/>
        <v>0</v>
      </c>
      <c r="AZ85">
        <f t="shared" si="70"/>
        <v>1</v>
      </c>
    </row>
    <row r="86" spans="16:52" x14ac:dyDescent="0.2">
      <c r="P86" s="2"/>
      <c r="Q86" s="40" t="s">
        <v>146</v>
      </c>
      <c r="R86" s="41" t="s">
        <v>606</v>
      </c>
      <c r="S86" s="37">
        <f t="shared" si="41"/>
        <v>145</v>
      </c>
      <c r="T86" s="62">
        <v>145</v>
      </c>
      <c r="U86" s="62">
        <v>145</v>
      </c>
      <c r="V86" s="62">
        <v>145</v>
      </c>
      <c r="W86">
        <f t="shared" si="42"/>
        <v>0</v>
      </c>
      <c r="X86">
        <f t="shared" si="43"/>
        <v>0</v>
      </c>
      <c r="Y86">
        <f t="shared" si="44"/>
        <v>0</v>
      </c>
      <c r="Z86">
        <f t="shared" si="45"/>
        <v>0</v>
      </c>
      <c r="AA86">
        <f t="shared" si="46"/>
        <v>0</v>
      </c>
      <c r="AB86">
        <f t="shared" si="47"/>
        <v>0</v>
      </c>
      <c r="AC86">
        <f t="shared" si="48"/>
        <v>0</v>
      </c>
      <c r="AD86">
        <f t="shared" si="49"/>
        <v>0</v>
      </c>
      <c r="AE86">
        <f t="shared" si="50"/>
        <v>0</v>
      </c>
      <c r="AF86">
        <f t="shared" si="51"/>
        <v>0</v>
      </c>
      <c r="AG86">
        <f t="shared" si="52"/>
        <v>0</v>
      </c>
      <c r="AH86">
        <f t="shared" si="53"/>
        <v>0</v>
      </c>
      <c r="AI86">
        <f t="shared" si="54"/>
        <v>0</v>
      </c>
      <c r="AJ86">
        <f t="shared" si="55"/>
        <v>0</v>
      </c>
      <c r="AK86">
        <f t="shared" si="56"/>
        <v>0</v>
      </c>
      <c r="AL86">
        <f t="shared" si="57"/>
        <v>0</v>
      </c>
      <c r="AM86">
        <f t="shared" si="58"/>
        <v>0</v>
      </c>
      <c r="AN86">
        <f t="shared" si="59"/>
        <v>0</v>
      </c>
      <c r="AO86">
        <f t="shared" si="60"/>
        <v>0</v>
      </c>
      <c r="AP86">
        <f t="shared" si="61"/>
        <v>0</v>
      </c>
      <c r="AQ86">
        <f t="shared" si="62"/>
        <v>0</v>
      </c>
      <c r="AR86">
        <f t="shared" si="63"/>
        <v>0</v>
      </c>
      <c r="AS86">
        <f t="shared" si="64"/>
        <v>0</v>
      </c>
      <c r="AT86">
        <f t="shared" si="65"/>
        <v>0</v>
      </c>
      <c r="AU86">
        <f t="shared" si="66"/>
        <v>0</v>
      </c>
      <c r="AV86">
        <f t="shared" si="67"/>
        <v>0</v>
      </c>
      <c r="AW86">
        <f t="shared" si="68"/>
        <v>0</v>
      </c>
      <c r="AX86">
        <f t="shared" si="69"/>
        <v>0</v>
      </c>
      <c r="AY86">
        <f t="shared" si="39"/>
        <v>0</v>
      </c>
      <c r="AZ86">
        <f t="shared" si="70"/>
        <v>1</v>
      </c>
    </row>
    <row r="87" spans="16:52" x14ac:dyDescent="0.2">
      <c r="P87" s="2"/>
      <c r="Q87" s="40" t="s">
        <v>147</v>
      </c>
      <c r="R87" s="56" t="s">
        <v>132</v>
      </c>
      <c r="S87" s="37">
        <f t="shared" si="41"/>
        <v>34</v>
      </c>
      <c r="T87" s="62">
        <v>34</v>
      </c>
      <c r="U87" s="62">
        <v>34</v>
      </c>
      <c r="V87" s="62">
        <v>34</v>
      </c>
      <c r="W87">
        <f t="shared" si="42"/>
        <v>0</v>
      </c>
      <c r="X87">
        <f t="shared" si="43"/>
        <v>0</v>
      </c>
      <c r="Y87">
        <f t="shared" si="44"/>
        <v>0</v>
      </c>
      <c r="Z87">
        <f t="shared" si="45"/>
        <v>0</v>
      </c>
      <c r="AA87">
        <f t="shared" si="46"/>
        <v>0</v>
      </c>
      <c r="AB87">
        <f t="shared" si="47"/>
        <v>0</v>
      </c>
      <c r="AC87">
        <f t="shared" si="48"/>
        <v>0</v>
      </c>
      <c r="AD87">
        <f t="shared" si="49"/>
        <v>0</v>
      </c>
      <c r="AE87">
        <f t="shared" si="50"/>
        <v>0</v>
      </c>
      <c r="AF87">
        <f t="shared" si="51"/>
        <v>0</v>
      </c>
      <c r="AG87">
        <f t="shared" si="52"/>
        <v>0</v>
      </c>
      <c r="AH87">
        <f t="shared" si="53"/>
        <v>0</v>
      </c>
      <c r="AI87">
        <f t="shared" si="54"/>
        <v>0</v>
      </c>
      <c r="AJ87">
        <f t="shared" si="55"/>
        <v>0</v>
      </c>
      <c r="AK87">
        <f t="shared" si="56"/>
        <v>0</v>
      </c>
      <c r="AL87">
        <f t="shared" si="57"/>
        <v>0</v>
      </c>
      <c r="AM87">
        <f t="shared" si="58"/>
        <v>0</v>
      </c>
      <c r="AN87">
        <f t="shared" si="59"/>
        <v>0</v>
      </c>
      <c r="AO87">
        <f t="shared" si="60"/>
        <v>0</v>
      </c>
      <c r="AP87">
        <f t="shared" si="61"/>
        <v>0</v>
      </c>
      <c r="AQ87">
        <f t="shared" si="62"/>
        <v>0</v>
      </c>
      <c r="AR87">
        <f t="shared" si="63"/>
        <v>0</v>
      </c>
      <c r="AS87">
        <f t="shared" si="64"/>
        <v>0</v>
      </c>
      <c r="AT87">
        <f t="shared" si="65"/>
        <v>0</v>
      </c>
      <c r="AU87">
        <f t="shared" si="66"/>
        <v>0</v>
      </c>
      <c r="AV87">
        <f t="shared" si="67"/>
        <v>0</v>
      </c>
      <c r="AW87">
        <f t="shared" si="68"/>
        <v>0</v>
      </c>
      <c r="AX87">
        <f t="shared" si="69"/>
        <v>0</v>
      </c>
      <c r="AY87">
        <f t="shared" si="39"/>
        <v>0</v>
      </c>
      <c r="AZ87">
        <f t="shared" si="70"/>
        <v>1</v>
      </c>
    </row>
    <row r="88" spans="16:52" x14ac:dyDescent="0.2">
      <c r="P88" s="2"/>
      <c r="Q88" s="40" t="s">
        <v>148</v>
      </c>
      <c r="R88" s="56" t="s">
        <v>188</v>
      </c>
      <c r="S88" s="37">
        <f t="shared" si="41"/>
        <v>39</v>
      </c>
      <c r="T88" s="62">
        <v>39</v>
      </c>
      <c r="U88" s="62">
        <v>39</v>
      </c>
      <c r="V88" s="62">
        <v>39</v>
      </c>
      <c r="W88">
        <f t="shared" si="42"/>
        <v>0</v>
      </c>
      <c r="X88">
        <f t="shared" si="43"/>
        <v>0</v>
      </c>
      <c r="Y88">
        <f t="shared" si="44"/>
        <v>0</v>
      </c>
      <c r="Z88">
        <f t="shared" si="45"/>
        <v>0</v>
      </c>
      <c r="AA88">
        <f t="shared" si="46"/>
        <v>0</v>
      </c>
      <c r="AB88">
        <f t="shared" si="47"/>
        <v>0</v>
      </c>
      <c r="AC88">
        <f t="shared" si="48"/>
        <v>0</v>
      </c>
      <c r="AD88">
        <f t="shared" si="49"/>
        <v>0</v>
      </c>
      <c r="AE88">
        <f t="shared" si="50"/>
        <v>0</v>
      </c>
      <c r="AF88">
        <f t="shared" si="51"/>
        <v>0</v>
      </c>
      <c r="AG88">
        <f t="shared" si="52"/>
        <v>0</v>
      </c>
      <c r="AH88">
        <f t="shared" si="53"/>
        <v>0</v>
      </c>
      <c r="AI88">
        <f t="shared" si="54"/>
        <v>0</v>
      </c>
      <c r="AJ88">
        <f t="shared" si="55"/>
        <v>0</v>
      </c>
      <c r="AK88">
        <f t="shared" si="56"/>
        <v>0</v>
      </c>
      <c r="AL88">
        <f t="shared" si="57"/>
        <v>0</v>
      </c>
      <c r="AM88">
        <f t="shared" si="58"/>
        <v>0</v>
      </c>
      <c r="AN88">
        <f t="shared" si="59"/>
        <v>0</v>
      </c>
      <c r="AO88">
        <f t="shared" si="60"/>
        <v>0</v>
      </c>
      <c r="AP88">
        <f t="shared" si="61"/>
        <v>0</v>
      </c>
      <c r="AQ88">
        <f t="shared" si="62"/>
        <v>0</v>
      </c>
      <c r="AR88">
        <f t="shared" si="63"/>
        <v>0</v>
      </c>
      <c r="AS88">
        <f t="shared" si="64"/>
        <v>0</v>
      </c>
      <c r="AT88">
        <f t="shared" si="65"/>
        <v>0</v>
      </c>
      <c r="AU88">
        <f t="shared" si="66"/>
        <v>0</v>
      </c>
      <c r="AV88">
        <f t="shared" si="67"/>
        <v>0</v>
      </c>
      <c r="AW88">
        <f t="shared" si="68"/>
        <v>0</v>
      </c>
      <c r="AX88">
        <f t="shared" si="69"/>
        <v>0</v>
      </c>
      <c r="AY88">
        <f t="shared" si="39"/>
        <v>0</v>
      </c>
      <c r="AZ88">
        <f t="shared" si="70"/>
        <v>1</v>
      </c>
    </row>
    <row r="89" spans="16:52" x14ac:dyDescent="0.2">
      <c r="P89" s="2"/>
      <c r="Q89" s="40" t="s">
        <v>149</v>
      </c>
      <c r="R89" s="41" t="s">
        <v>489</v>
      </c>
      <c r="S89" s="37">
        <f t="shared" si="41"/>
        <v>303</v>
      </c>
      <c r="T89" s="62">
        <v>303</v>
      </c>
      <c r="U89" s="62">
        <v>303</v>
      </c>
      <c r="V89" s="62">
        <v>303</v>
      </c>
      <c r="W89">
        <f t="shared" si="42"/>
        <v>0</v>
      </c>
      <c r="X89">
        <f t="shared" si="43"/>
        <v>0</v>
      </c>
      <c r="Y89">
        <f t="shared" si="44"/>
        <v>0</v>
      </c>
      <c r="Z89">
        <f t="shared" si="45"/>
        <v>0</v>
      </c>
      <c r="AA89">
        <f t="shared" si="46"/>
        <v>0</v>
      </c>
      <c r="AB89">
        <f t="shared" si="47"/>
        <v>0</v>
      </c>
      <c r="AC89">
        <f t="shared" si="48"/>
        <v>0</v>
      </c>
      <c r="AD89">
        <f t="shared" si="49"/>
        <v>0</v>
      </c>
      <c r="AE89">
        <f t="shared" si="50"/>
        <v>0</v>
      </c>
      <c r="AF89">
        <f t="shared" si="51"/>
        <v>0</v>
      </c>
      <c r="AG89">
        <f t="shared" si="52"/>
        <v>0</v>
      </c>
      <c r="AH89">
        <f t="shared" si="53"/>
        <v>0</v>
      </c>
      <c r="AI89">
        <f t="shared" si="54"/>
        <v>0</v>
      </c>
      <c r="AJ89">
        <f t="shared" si="55"/>
        <v>0</v>
      </c>
      <c r="AK89">
        <f t="shared" si="56"/>
        <v>0</v>
      </c>
      <c r="AL89">
        <f t="shared" si="57"/>
        <v>0</v>
      </c>
      <c r="AM89">
        <f t="shared" si="58"/>
        <v>0</v>
      </c>
      <c r="AN89">
        <f t="shared" si="59"/>
        <v>0</v>
      </c>
      <c r="AO89">
        <f t="shared" si="60"/>
        <v>0</v>
      </c>
      <c r="AP89">
        <f t="shared" si="61"/>
        <v>0</v>
      </c>
      <c r="AQ89">
        <f t="shared" si="62"/>
        <v>0</v>
      </c>
      <c r="AR89">
        <f t="shared" si="63"/>
        <v>0</v>
      </c>
      <c r="AS89">
        <f t="shared" si="64"/>
        <v>0</v>
      </c>
      <c r="AT89">
        <f t="shared" si="65"/>
        <v>0</v>
      </c>
      <c r="AU89">
        <f t="shared" si="66"/>
        <v>0</v>
      </c>
      <c r="AV89">
        <f t="shared" si="67"/>
        <v>0</v>
      </c>
      <c r="AW89">
        <f t="shared" si="68"/>
        <v>0</v>
      </c>
      <c r="AX89">
        <f t="shared" si="69"/>
        <v>0</v>
      </c>
      <c r="AY89">
        <f t="shared" si="39"/>
        <v>0</v>
      </c>
      <c r="AZ89">
        <f t="shared" si="70"/>
        <v>1</v>
      </c>
    </row>
    <row r="90" spans="16:52" x14ac:dyDescent="0.2">
      <c r="P90" s="2"/>
      <c r="Q90" s="40" t="s">
        <v>150</v>
      </c>
      <c r="R90" s="56" t="s">
        <v>133</v>
      </c>
      <c r="S90" s="37">
        <f t="shared" si="41"/>
        <v>90</v>
      </c>
      <c r="T90" s="62">
        <v>90</v>
      </c>
      <c r="U90" s="62">
        <v>90</v>
      </c>
      <c r="V90" s="62">
        <v>90</v>
      </c>
      <c r="W90">
        <f t="shared" si="42"/>
        <v>0</v>
      </c>
      <c r="X90">
        <f t="shared" si="43"/>
        <v>0</v>
      </c>
      <c r="Y90">
        <f t="shared" si="44"/>
        <v>0</v>
      </c>
      <c r="Z90">
        <f t="shared" si="45"/>
        <v>0</v>
      </c>
      <c r="AA90">
        <f t="shared" si="46"/>
        <v>0</v>
      </c>
      <c r="AB90">
        <f t="shared" si="47"/>
        <v>0</v>
      </c>
      <c r="AC90">
        <f t="shared" si="48"/>
        <v>0</v>
      </c>
      <c r="AD90">
        <f t="shared" si="49"/>
        <v>0</v>
      </c>
      <c r="AE90">
        <f t="shared" si="50"/>
        <v>0</v>
      </c>
      <c r="AF90">
        <f t="shared" si="51"/>
        <v>0</v>
      </c>
      <c r="AG90">
        <f t="shared" si="52"/>
        <v>0</v>
      </c>
      <c r="AH90">
        <f t="shared" si="53"/>
        <v>0</v>
      </c>
      <c r="AI90">
        <f t="shared" si="54"/>
        <v>0</v>
      </c>
      <c r="AJ90">
        <f t="shared" si="55"/>
        <v>0</v>
      </c>
      <c r="AK90">
        <f t="shared" si="56"/>
        <v>0</v>
      </c>
      <c r="AL90">
        <f t="shared" si="57"/>
        <v>0</v>
      </c>
      <c r="AM90">
        <f t="shared" si="58"/>
        <v>0</v>
      </c>
      <c r="AN90">
        <f t="shared" si="59"/>
        <v>0</v>
      </c>
      <c r="AO90">
        <f t="shared" si="60"/>
        <v>0</v>
      </c>
      <c r="AP90">
        <f t="shared" si="61"/>
        <v>0</v>
      </c>
      <c r="AQ90">
        <f t="shared" si="62"/>
        <v>0</v>
      </c>
      <c r="AR90">
        <f t="shared" si="63"/>
        <v>0</v>
      </c>
      <c r="AS90">
        <f t="shared" si="64"/>
        <v>0</v>
      </c>
      <c r="AT90">
        <f t="shared" si="65"/>
        <v>0</v>
      </c>
      <c r="AU90">
        <f t="shared" si="66"/>
        <v>0</v>
      </c>
      <c r="AV90">
        <f t="shared" si="67"/>
        <v>0</v>
      </c>
      <c r="AW90">
        <f t="shared" si="68"/>
        <v>0</v>
      </c>
      <c r="AX90">
        <f t="shared" si="69"/>
        <v>0</v>
      </c>
      <c r="AY90">
        <f t="shared" si="39"/>
        <v>0</v>
      </c>
      <c r="AZ90">
        <f t="shared" si="70"/>
        <v>1</v>
      </c>
    </row>
    <row r="91" spans="16:52" x14ac:dyDescent="0.2">
      <c r="P91" s="2"/>
      <c r="Q91" s="40" t="s">
        <v>151</v>
      </c>
      <c r="R91" s="56" t="s">
        <v>134</v>
      </c>
      <c r="S91" s="37">
        <f t="shared" si="41"/>
        <v>39</v>
      </c>
      <c r="T91" s="62">
        <v>39</v>
      </c>
      <c r="U91" s="62">
        <v>39</v>
      </c>
      <c r="V91" s="62">
        <v>39</v>
      </c>
      <c r="W91">
        <f t="shared" si="42"/>
        <v>0</v>
      </c>
      <c r="X91">
        <f t="shared" si="43"/>
        <v>0</v>
      </c>
      <c r="Y91">
        <f t="shared" si="44"/>
        <v>0</v>
      </c>
      <c r="Z91">
        <f t="shared" si="45"/>
        <v>0</v>
      </c>
      <c r="AA91">
        <f t="shared" si="46"/>
        <v>0</v>
      </c>
      <c r="AB91">
        <f t="shared" si="47"/>
        <v>0</v>
      </c>
      <c r="AC91">
        <f t="shared" si="48"/>
        <v>0</v>
      </c>
      <c r="AD91">
        <f t="shared" si="49"/>
        <v>0</v>
      </c>
      <c r="AE91">
        <f t="shared" si="50"/>
        <v>0</v>
      </c>
      <c r="AF91">
        <f t="shared" si="51"/>
        <v>0</v>
      </c>
      <c r="AG91">
        <f t="shared" si="52"/>
        <v>0</v>
      </c>
      <c r="AH91">
        <f t="shared" si="53"/>
        <v>0</v>
      </c>
      <c r="AI91">
        <f t="shared" si="54"/>
        <v>0</v>
      </c>
      <c r="AJ91">
        <f t="shared" si="55"/>
        <v>0</v>
      </c>
      <c r="AK91">
        <f t="shared" si="56"/>
        <v>0</v>
      </c>
      <c r="AL91">
        <f t="shared" si="57"/>
        <v>0</v>
      </c>
      <c r="AM91">
        <f t="shared" si="58"/>
        <v>0</v>
      </c>
      <c r="AN91">
        <f t="shared" si="59"/>
        <v>0</v>
      </c>
      <c r="AO91">
        <f t="shared" si="60"/>
        <v>0</v>
      </c>
      <c r="AP91">
        <f t="shared" si="61"/>
        <v>0</v>
      </c>
      <c r="AQ91">
        <f t="shared" si="62"/>
        <v>0</v>
      </c>
      <c r="AR91">
        <f t="shared" si="63"/>
        <v>0</v>
      </c>
      <c r="AS91">
        <f t="shared" si="64"/>
        <v>0</v>
      </c>
      <c r="AT91">
        <f t="shared" si="65"/>
        <v>0</v>
      </c>
      <c r="AU91">
        <f t="shared" si="66"/>
        <v>0</v>
      </c>
      <c r="AV91">
        <f t="shared" si="67"/>
        <v>0</v>
      </c>
      <c r="AW91">
        <f t="shared" si="68"/>
        <v>0</v>
      </c>
      <c r="AX91">
        <f t="shared" si="69"/>
        <v>0</v>
      </c>
      <c r="AY91">
        <f t="shared" si="39"/>
        <v>0</v>
      </c>
      <c r="AZ91">
        <f t="shared" si="70"/>
        <v>1</v>
      </c>
    </row>
    <row r="92" spans="16:52" x14ac:dyDescent="0.2">
      <c r="P92" s="2"/>
      <c r="Q92" s="45" t="s">
        <v>152</v>
      </c>
      <c r="R92" s="58" t="s">
        <v>135</v>
      </c>
      <c r="S92" s="47">
        <f t="shared" ref="S92:S108" si="71">IF($AZ92=1,$T92,IF($AZ92=2,$U92,$V92))</f>
        <v>8</v>
      </c>
      <c r="T92" s="63">
        <v>8</v>
      </c>
      <c r="U92" s="63">
        <v>8</v>
      </c>
      <c r="V92" s="63">
        <v>8</v>
      </c>
      <c r="W92">
        <f t="shared" si="42"/>
        <v>0</v>
      </c>
      <c r="X92">
        <f t="shared" si="43"/>
        <v>0</v>
      </c>
      <c r="Y92">
        <f t="shared" si="44"/>
        <v>0</v>
      </c>
      <c r="Z92">
        <f t="shared" si="45"/>
        <v>0</v>
      </c>
      <c r="AA92">
        <f t="shared" si="46"/>
        <v>0</v>
      </c>
      <c r="AB92">
        <f t="shared" si="47"/>
        <v>0</v>
      </c>
      <c r="AC92">
        <f t="shared" si="48"/>
        <v>0</v>
      </c>
      <c r="AD92">
        <f t="shared" si="49"/>
        <v>0</v>
      </c>
      <c r="AE92">
        <f t="shared" si="50"/>
        <v>0</v>
      </c>
      <c r="AF92">
        <f t="shared" si="51"/>
        <v>0</v>
      </c>
      <c r="AG92">
        <f t="shared" si="52"/>
        <v>0</v>
      </c>
      <c r="AH92">
        <f t="shared" si="53"/>
        <v>0</v>
      </c>
      <c r="AI92">
        <f t="shared" si="54"/>
        <v>0</v>
      </c>
      <c r="AJ92">
        <f t="shared" si="55"/>
        <v>0</v>
      </c>
      <c r="AK92">
        <f t="shared" si="56"/>
        <v>0</v>
      </c>
      <c r="AL92">
        <f t="shared" si="57"/>
        <v>0</v>
      </c>
      <c r="AM92">
        <f t="shared" si="58"/>
        <v>0</v>
      </c>
      <c r="AN92">
        <f t="shared" si="59"/>
        <v>0</v>
      </c>
      <c r="AO92">
        <f t="shared" si="60"/>
        <v>0</v>
      </c>
      <c r="AP92">
        <f t="shared" si="61"/>
        <v>0</v>
      </c>
      <c r="AQ92">
        <f t="shared" si="62"/>
        <v>0</v>
      </c>
      <c r="AR92">
        <f t="shared" si="63"/>
        <v>0</v>
      </c>
      <c r="AS92">
        <f t="shared" si="64"/>
        <v>0</v>
      </c>
      <c r="AT92">
        <f t="shared" si="65"/>
        <v>0</v>
      </c>
      <c r="AU92">
        <f t="shared" si="66"/>
        <v>0</v>
      </c>
      <c r="AV92">
        <f t="shared" si="67"/>
        <v>0</v>
      </c>
      <c r="AW92">
        <f t="shared" si="68"/>
        <v>0</v>
      </c>
      <c r="AX92">
        <f t="shared" si="69"/>
        <v>0</v>
      </c>
      <c r="AY92">
        <f t="shared" si="39"/>
        <v>0</v>
      </c>
      <c r="AZ92">
        <f t="shared" si="70"/>
        <v>1</v>
      </c>
    </row>
    <row r="93" spans="16:52" x14ac:dyDescent="0.2">
      <c r="P93" s="2"/>
      <c r="Q93" s="40" t="s">
        <v>153</v>
      </c>
      <c r="R93" s="56" t="s">
        <v>136</v>
      </c>
      <c r="S93" s="37">
        <f t="shared" si="71"/>
        <v>78</v>
      </c>
      <c r="T93" s="62">
        <v>78</v>
      </c>
      <c r="U93" s="62">
        <v>78</v>
      </c>
      <c r="V93" s="62">
        <v>78</v>
      </c>
      <c r="W93">
        <f t="shared" si="42"/>
        <v>0</v>
      </c>
      <c r="X93">
        <f t="shared" si="43"/>
        <v>0</v>
      </c>
      <c r="Y93">
        <f t="shared" si="44"/>
        <v>0</v>
      </c>
      <c r="Z93">
        <f t="shared" si="45"/>
        <v>0</v>
      </c>
      <c r="AA93">
        <f t="shared" si="46"/>
        <v>0</v>
      </c>
      <c r="AB93">
        <f t="shared" si="47"/>
        <v>0</v>
      </c>
      <c r="AC93">
        <f t="shared" si="48"/>
        <v>0</v>
      </c>
      <c r="AD93">
        <f t="shared" si="49"/>
        <v>0</v>
      </c>
      <c r="AE93">
        <f t="shared" si="50"/>
        <v>0</v>
      </c>
      <c r="AF93">
        <f t="shared" si="51"/>
        <v>0</v>
      </c>
      <c r="AG93">
        <f t="shared" si="52"/>
        <v>0</v>
      </c>
      <c r="AH93">
        <f t="shared" si="53"/>
        <v>0</v>
      </c>
      <c r="AI93">
        <f t="shared" si="54"/>
        <v>0</v>
      </c>
      <c r="AJ93">
        <f t="shared" si="55"/>
        <v>0</v>
      </c>
      <c r="AK93">
        <f t="shared" si="56"/>
        <v>0</v>
      </c>
      <c r="AL93">
        <f t="shared" si="57"/>
        <v>0</v>
      </c>
      <c r="AM93">
        <f t="shared" si="58"/>
        <v>0</v>
      </c>
      <c r="AN93">
        <f t="shared" si="59"/>
        <v>0</v>
      </c>
      <c r="AO93">
        <f t="shared" si="60"/>
        <v>0</v>
      </c>
      <c r="AP93">
        <f t="shared" si="61"/>
        <v>0</v>
      </c>
      <c r="AQ93">
        <f t="shared" si="62"/>
        <v>0</v>
      </c>
      <c r="AR93">
        <f t="shared" si="63"/>
        <v>0</v>
      </c>
      <c r="AS93">
        <f t="shared" si="64"/>
        <v>0</v>
      </c>
      <c r="AT93">
        <f t="shared" si="65"/>
        <v>0</v>
      </c>
      <c r="AU93">
        <f t="shared" si="66"/>
        <v>0</v>
      </c>
      <c r="AV93">
        <f t="shared" si="67"/>
        <v>0</v>
      </c>
      <c r="AW93">
        <f t="shared" si="68"/>
        <v>0</v>
      </c>
      <c r="AX93">
        <f t="shared" si="69"/>
        <v>0</v>
      </c>
      <c r="AY93">
        <f t="shared" si="39"/>
        <v>0</v>
      </c>
      <c r="AZ93">
        <f t="shared" si="70"/>
        <v>1</v>
      </c>
    </row>
    <row r="94" spans="16:52" x14ac:dyDescent="0.2">
      <c r="P94" s="2"/>
      <c r="Q94" s="40" t="s">
        <v>154</v>
      </c>
      <c r="R94" s="56" t="s">
        <v>137</v>
      </c>
      <c r="S94" s="37">
        <f t="shared" si="71"/>
        <v>34</v>
      </c>
      <c r="T94" s="62">
        <v>34</v>
      </c>
      <c r="U94" s="62">
        <v>34</v>
      </c>
      <c r="V94" s="62">
        <v>34</v>
      </c>
      <c r="W94">
        <f t="shared" si="42"/>
        <v>0</v>
      </c>
      <c r="X94">
        <f t="shared" si="43"/>
        <v>0</v>
      </c>
      <c r="Y94">
        <f t="shared" si="44"/>
        <v>0</v>
      </c>
      <c r="Z94">
        <f t="shared" si="45"/>
        <v>0</v>
      </c>
      <c r="AA94">
        <f t="shared" si="46"/>
        <v>0</v>
      </c>
      <c r="AB94">
        <f t="shared" si="47"/>
        <v>0</v>
      </c>
      <c r="AC94">
        <f t="shared" si="48"/>
        <v>0</v>
      </c>
      <c r="AD94">
        <f t="shared" si="49"/>
        <v>0</v>
      </c>
      <c r="AE94">
        <f t="shared" si="50"/>
        <v>0</v>
      </c>
      <c r="AF94">
        <f t="shared" si="51"/>
        <v>0</v>
      </c>
      <c r="AG94">
        <f t="shared" si="52"/>
        <v>0</v>
      </c>
      <c r="AH94">
        <f t="shared" si="53"/>
        <v>0</v>
      </c>
      <c r="AI94">
        <f t="shared" si="54"/>
        <v>0</v>
      </c>
      <c r="AJ94">
        <f t="shared" si="55"/>
        <v>0</v>
      </c>
      <c r="AK94">
        <f t="shared" si="56"/>
        <v>0</v>
      </c>
      <c r="AL94">
        <f t="shared" si="57"/>
        <v>0</v>
      </c>
      <c r="AM94">
        <f t="shared" si="58"/>
        <v>0</v>
      </c>
      <c r="AN94">
        <f t="shared" si="59"/>
        <v>0</v>
      </c>
      <c r="AO94">
        <f t="shared" si="60"/>
        <v>0</v>
      </c>
      <c r="AP94">
        <f t="shared" si="61"/>
        <v>0</v>
      </c>
      <c r="AQ94">
        <f t="shared" si="62"/>
        <v>0</v>
      </c>
      <c r="AR94">
        <f t="shared" si="63"/>
        <v>0</v>
      </c>
      <c r="AS94">
        <f t="shared" si="64"/>
        <v>0</v>
      </c>
      <c r="AT94">
        <f t="shared" si="65"/>
        <v>0</v>
      </c>
      <c r="AU94">
        <f t="shared" si="66"/>
        <v>0</v>
      </c>
      <c r="AV94">
        <f t="shared" si="67"/>
        <v>0</v>
      </c>
      <c r="AW94">
        <f t="shared" si="68"/>
        <v>0</v>
      </c>
      <c r="AX94">
        <f t="shared" si="69"/>
        <v>0</v>
      </c>
      <c r="AY94">
        <f t="shared" si="39"/>
        <v>0</v>
      </c>
      <c r="AZ94">
        <f t="shared" si="70"/>
        <v>1</v>
      </c>
    </row>
    <row r="95" spans="16:52" x14ac:dyDescent="0.2">
      <c r="P95" s="2"/>
      <c r="Q95" s="40" t="s">
        <v>155</v>
      </c>
      <c r="R95" s="41" t="s">
        <v>490</v>
      </c>
      <c r="S95" s="37">
        <f t="shared" si="71"/>
        <v>303</v>
      </c>
      <c r="T95" s="62">
        <v>303</v>
      </c>
      <c r="U95" s="62">
        <v>303</v>
      </c>
      <c r="V95" s="62">
        <v>303</v>
      </c>
      <c r="W95">
        <f t="shared" si="42"/>
        <v>0</v>
      </c>
      <c r="X95">
        <f t="shared" si="43"/>
        <v>0</v>
      </c>
      <c r="Y95">
        <f t="shared" si="44"/>
        <v>0</v>
      </c>
      <c r="Z95">
        <f t="shared" si="45"/>
        <v>0</v>
      </c>
      <c r="AA95">
        <f t="shared" si="46"/>
        <v>0</v>
      </c>
      <c r="AB95">
        <f t="shared" si="47"/>
        <v>0</v>
      </c>
      <c r="AC95">
        <f t="shared" si="48"/>
        <v>0</v>
      </c>
      <c r="AD95">
        <f t="shared" si="49"/>
        <v>0</v>
      </c>
      <c r="AE95">
        <f t="shared" si="50"/>
        <v>0</v>
      </c>
      <c r="AF95">
        <f t="shared" si="51"/>
        <v>0</v>
      </c>
      <c r="AG95">
        <f t="shared" si="52"/>
        <v>0</v>
      </c>
      <c r="AH95">
        <f t="shared" si="53"/>
        <v>0</v>
      </c>
      <c r="AI95">
        <f t="shared" si="54"/>
        <v>0</v>
      </c>
      <c r="AJ95">
        <f t="shared" si="55"/>
        <v>0</v>
      </c>
      <c r="AK95">
        <f t="shared" si="56"/>
        <v>0</v>
      </c>
      <c r="AL95">
        <f t="shared" si="57"/>
        <v>0</v>
      </c>
      <c r="AM95">
        <f t="shared" si="58"/>
        <v>0</v>
      </c>
      <c r="AN95">
        <f t="shared" si="59"/>
        <v>0</v>
      </c>
      <c r="AO95">
        <f t="shared" si="60"/>
        <v>0</v>
      </c>
      <c r="AP95">
        <f t="shared" si="61"/>
        <v>0</v>
      </c>
      <c r="AQ95">
        <f t="shared" si="62"/>
        <v>0</v>
      </c>
      <c r="AR95">
        <f t="shared" si="63"/>
        <v>0</v>
      </c>
      <c r="AS95">
        <f t="shared" si="64"/>
        <v>0</v>
      </c>
      <c r="AT95">
        <f t="shared" si="65"/>
        <v>0</v>
      </c>
      <c r="AU95">
        <f t="shared" si="66"/>
        <v>0</v>
      </c>
      <c r="AV95">
        <f t="shared" si="67"/>
        <v>0</v>
      </c>
      <c r="AW95">
        <f t="shared" si="68"/>
        <v>0</v>
      </c>
      <c r="AX95">
        <f t="shared" si="69"/>
        <v>0</v>
      </c>
      <c r="AY95">
        <f t="shared" si="39"/>
        <v>0</v>
      </c>
      <c r="AZ95">
        <f t="shared" si="70"/>
        <v>1</v>
      </c>
    </row>
    <row r="96" spans="16:52" x14ac:dyDescent="0.2">
      <c r="P96" s="2"/>
      <c r="Q96" s="40" t="s">
        <v>156</v>
      </c>
      <c r="R96" s="56" t="s">
        <v>138</v>
      </c>
      <c r="S96" s="37">
        <f t="shared" si="71"/>
        <v>90</v>
      </c>
      <c r="T96" s="62">
        <v>90</v>
      </c>
      <c r="U96" s="62">
        <v>90</v>
      </c>
      <c r="V96" s="62">
        <v>90</v>
      </c>
      <c r="W96">
        <f t="shared" si="42"/>
        <v>0</v>
      </c>
      <c r="X96">
        <f t="shared" si="43"/>
        <v>0</v>
      </c>
      <c r="Y96">
        <f t="shared" si="44"/>
        <v>0</v>
      </c>
      <c r="Z96">
        <f t="shared" si="45"/>
        <v>0</v>
      </c>
      <c r="AA96">
        <f t="shared" si="46"/>
        <v>0</v>
      </c>
      <c r="AB96">
        <f t="shared" si="47"/>
        <v>0</v>
      </c>
      <c r="AC96">
        <f t="shared" si="48"/>
        <v>0</v>
      </c>
      <c r="AD96">
        <f t="shared" si="49"/>
        <v>0</v>
      </c>
      <c r="AE96">
        <f t="shared" si="50"/>
        <v>0</v>
      </c>
      <c r="AF96">
        <f t="shared" si="51"/>
        <v>0</v>
      </c>
      <c r="AG96">
        <f t="shared" si="52"/>
        <v>0</v>
      </c>
      <c r="AH96">
        <f t="shared" si="53"/>
        <v>0</v>
      </c>
      <c r="AI96">
        <f t="shared" si="54"/>
        <v>0</v>
      </c>
      <c r="AJ96">
        <f t="shared" si="55"/>
        <v>0</v>
      </c>
      <c r="AK96">
        <f t="shared" si="56"/>
        <v>0</v>
      </c>
      <c r="AL96">
        <f t="shared" si="57"/>
        <v>0</v>
      </c>
      <c r="AM96">
        <f t="shared" si="58"/>
        <v>0</v>
      </c>
      <c r="AN96">
        <f t="shared" si="59"/>
        <v>0</v>
      </c>
      <c r="AO96">
        <f t="shared" si="60"/>
        <v>0</v>
      </c>
      <c r="AP96">
        <f t="shared" si="61"/>
        <v>0</v>
      </c>
      <c r="AQ96">
        <f t="shared" si="62"/>
        <v>0</v>
      </c>
      <c r="AR96">
        <f t="shared" si="63"/>
        <v>0</v>
      </c>
      <c r="AS96">
        <f t="shared" si="64"/>
        <v>0</v>
      </c>
      <c r="AT96">
        <f t="shared" si="65"/>
        <v>0</v>
      </c>
      <c r="AU96">
        <f t="shared" si="66"/>
        <v>0</v>
      </c>
      <c r="AV96">
        <f t="shared" si="67"/>
        <v>0</v>
      </c>
      <c r="AW96">
        <f t="shared" si="68"/>
        <v>0</v>
      </c>
      <c r="AX96">
        <f t="shared" si="69"/>
        <v>0</v>
      </c>
      <c r="AY96">
        <f t="shared" si="39"/>
        <v>0</v>
      </c>
      <c r="AZ96">
        <f t="shared" si="70"/>
        <v>1</v>
      </c>
    </row>
    <row r="97" spans="16:52" x14ac:dyDescent="0.2">
      <c r="P97" s="2"/>
      <c r="Q97" s="40" t="s">
        <v>157</v>
      </c>
      <c r="R97" s="56" t="s">
        <v>139</v>
      </c>
      <c r="S97" s="37">
        <f t="shared" si="71"/>
        <v>39</v>
      </c>
      <c r="T97" s="62">
        <v>39</v>
      </c>
      <c r="U97" s="62">
        <v>39</v>
      </c>
      <c r="V97" s="62">
        <v>39</v>
      </c>
      <c r="W97">
        <f t="shared" si="42"/>
        <v>0</v>
      </c>
      <c r="X97">
        <f t="shared" si="43"/>
        <v>0</v>
      </c>
      <c r="Y97">
        <f t="shared" si="44"/>
        <v>0</v>
      </c>
      <c r="Z97">
        <f t="shared" si="45"/>
        <v>0</v>
      </c>
      <c r="AA97">
        <f t="shared" si="46"/>
        <v>0</v>
      </c>
      <c r="AB97">
        <f t="shared" si="47"/>
        <v>0</v>
      </c>
      <c r="AC97">
        <f t="shared" si="48"/>
        <v>0</v>
      </c>
      <c r="AD97">
        <f t="shared" si="49"/>
        <v>0</v>
      </c>
      <c r="AE97">
        <f t="shared" si="50"/>
        <v>0</v>
      </c>
      <c r="AF97">
        <f t="shared" si="51"/>
        <v>0</v>
      </c>
      <c r="AG97">
        <f t="shared" si="52"/>
        <v>0</v>
      </c>
      <c r="AH97">
        <f t="shared" si="53"/>
        <v>0</v>
      </c>
      <c r="AI97">
        <f t="shared" si="54"/>
        <v>0</v>
      </c>
      <c r="AJ97">
        <f t="shared" si="55"/>
        <v>0</v>
      </c>
      <c r="AK97">
        <f t="shared" si="56"/>
        <v>0</v>
      </c>
      <c r="AL97">
        <f t="shared" si="57"/>
        <v>0</v>
      </c>
      <c r="AM97">
        <f t="shared" si="58"/>
        <v>0</v>
      </c>
      <c r="AN97">
        <f t="shared" si="59"/>
        <v>0</v>
      </c>
      <c r="AO97">
        <f t="shared" si="60"/>
        <v>0</v>
      </c>
      <c r="AP97">
        <f t="shared" si="61"/>
        <v>0</v>
      </c>
      <c r="AQ97">
        <f t="shared" si="62"/>
        <v>0</v>
      </c>
      <c r="AR97">
        <f t="shared" si="63"/>
        <v>0</v>
      </c>
      <c r="AS97">
        <f t="shared" si="64"/>
        <v>0</v>
      </c>
      <c r="AT97">
        <f t="shared" si="65"/>
        <v>0</v>
      </c>
      <c r="AU97">
        <f t="shared" si="66"/>
        <v>0</v>
      </c>
      <c r="AV97">
        <f t="shared" si="67"/>
        <v>0</v>
      </c>
      <c r="AW97">
        <f t="shared" si="68"/>
        <v>0</v>
      </c>
      <c r="AX97">
        <f t="shared" si="69"/>
        <v>0</v>
      </c>
      <c r="AY97">
        <f t="shared" si="39"/>
        <v>0</v>
      </c>
      <c r="AZ97">
        <f t="shared" si="70"/>
        <v>1</v>
      </c>
    </row>
    <row r="98" spans="16:52" x14ac:dyDescent="0.2">
      <c r="P98" s="2"/>
      <c r="Q98" s="45" t="s">
        <v>158</v>
      </c>
      <c r="R98" s="58" t="s">
        <v>140</v>
      </c>
      <c r="S98" s="47">
        <f t="shared" si="71"/>
        <v>8</v>
      </c>
      <c r="T98" s="63">
        <v>8</v>
      </c>
      <c r="U98" s="64">
        <v>8</v>
      </c>
      <c r="V98" s="64">
        <v>8</v>
      </c>
      <c r="W98">
        <f t="shared" si="42"/>
        <v>0</v>
      </c>
      <c r="X98">
        <f t="shared" si="43"/>
        <v>0</v>
      </c>
      <c r="Y98">
        <f t="shared" si="44"/>
        <v>0</v>
      </c>
      <c r="Z98">
        <f t="shared" si="45"/>
        <v>0</v>
      </c>
      <c r="AA98">
        <f t="shared" si="46"/>
        <v>0</v>
      </c>
      <c r="AB98">
        <f t="shared" si="47"/>
        <v>0</v>
      </c>
      <c r="AC98">
        <f t="shared" si="48"/>
        <v>0</v>
      </c>
      <c r="AD98">
        <f t="shared" si="49"/>
        <v>0</v>
      </c>
      <c r="AE98">
        <f t="shared" si="50"/>
        <v>0</v>
      </c>
      <c r="AF98">
        <f t="shared" si="51"/>
        <v>0</v>
      </c>
      <c r="AG98">
        <f t="shared" si="52"/>
        <v>0</v>
      </c>
      <c r="AH98">
        <f t="shared" si="53"/>
        <v>0</v>
      </c>
      <c r="AI98">
        <f t="shared" si="54"/>
        <v>0</v>
      </c>
      <c r="AJ98">
        <f t="shared" si="55"/>
        <v>0</v>
      </c>
      <c r="AK98">
        <f t="shared" si="56"/>
        <v>0</v>
      </c>
      <c r="AL98">
        <f t="shared" si="57"/>
        <v>0</v>
      </c>
      <c r="AM98">
        <f t="shared" si="58"/>
        <v>0</v>
      </c>
      <c r="AN98">
        <f t="shared" si="59"/>
        <v>0</v>
      </c>
      <c r="AO98">
        <f t="shared" si="60"/>
        <v>0</v>
      </c>
      <c r="AP98">
        <f t="shared" si="61"/>
        <v>0</v>
      </c>
      <c r="AQ98">
        <f t="shared" si="62"/>
        <v>0</v>
      </c>
      <c r="AR98">
        <f t="shared" si="63"/>
        <v>0</v>
      </c>
      <c r="AS98">
        <f t="shared" si="64"/>
        <v>0</v>
      </c>
      <c r="AT98">
        <f t="shared" si="65"/>
        <v>0</v>
      </c>
      <c r="AU98">
        <f t="shared" si="66"/>
        <v>0</v>
      </c>
      <c r="AV98">
        <f t="shared" si="67"/>
        <v>0</v>
      </c>
      <c r="AW98">
        <f t="shared" si="68"/>
        <v>0</v>
      </c>
      <c r="AX98">
        <f t="shared" si="69"/>
        <v>0</v>
      </c>
      <c r="AY98">
        <f t="shared" si="39"/>
        <v>0</v>
      </c>
      <c r="AZ98">
        <f t="shared" si="70"/>
        <v>1</v>
      </c>
    </row>
    <row r="99" spans="16:52" x14ac:dyDescent="0.2">
      <c r="P99" s="2"/>
      <c r="Q99" s="40" t="s">
        <v>159</v>
      </c>
      <c r="R99" s="56" t="s">
        <v>141</v>
      </c>
      <c r="S99" s="37">
        <f t="shared" si="71"/>
        <v>34</v>
      </c>
      <c r="T99" s="62">
        <v>34</v>
      </c>
      <c r="U99" s="62">
        <v>34</v>
      </c>
      <c r="V99" s="62">
        <v>34</v>
      </c>
      <c r="W99">
        <f t="shared" si="42"/>
        <v>0</v>
      </c>
      <c r="X99">
        <f t="shared" si="43"/>
        <v>0</v>
      </c>
      <c r="Y99">
        <f t="shared" si="44"/>
        <v>0</v>
      </c>
      <c r="Z99">
        <f t="shared" si="45"/>
        <v>0</v>
      </c>
      <c r="AA99">
        <f t="shared" si="46"/>
        <v>0</v>
      </c>
      <c r="AB99">
        <f t="shared" si="47"/>
        <v>0</v>
      </c>
      <c r="AC99">
        <f t="shared" si="48"/>
        <v>0</v>
      </c>
      <c r="AD99">
        <f t="shared" si="49"/>
        <v>0</v>
      </c>
      <c r="AE99">
        <f t="shared" si="50"/>
        <v>0</v>
      </c>
      <c r="AF99">
        <f t="shared" si="51"/>
        <v>0</v>
      </c>
      <c r="AG99">
        <f t="shared" si="52"/>
        <v>0</v>
      </c>
      <c r="AH99">
        <f t="shared" si="53"/>
        <v>0</v>
      </c>
      <c r="AI99">
        <f t="shared" si="54"/>
        <v>0</v>
      </c>
      <c r="AJ99">
        <f t="shared" si="55"/>
        <v>0</v>
      </c>
      <c r="AK99">
        <f t="shared" si="56"/>
        <v>0</v>
      </c>
      <c r="AL99">
        <f t="shared" si="57"/>
        <v>0</v>
      </c>
      <c r="AM99">
        <f t="shared" si="58"/>
        <v>0</v>
      </c>
      <c r="AN99">
        <f t="shared" si="59"/>
        <v>0</v>
      </c>
      <c r="AO99">
        <f t="shared" si="60"/>
        <v>0</v>
      </c>
      <c r="AP99">
        <f t="shared" si="61"/>
        <v>0</v>
      </c>
      <c r="AQ99">
        <f t="shared" si="62"/>
        <v>0</v>
      </c>
      <c r="AR99">
        <f t="shared" si="63"/>
        <v>0</v>
      </c>
      <c r="AS99">
        <f t="shared" si="64"/>
        <v>0</v>
      </c>
      <c r="AT99">
        <f t="shared" si="65"/>
        <v>0</v>
      </c>
      <c r="AU99">
        <f t="shared" si="66"/>
        <v>0</v>
      </c>
      <c r="AV99">
        <f t="shared" si="67"/>
        <v>0</v>
      </c>
      <c r="AW99">
        <f t="shared" si="68"/>
        <v>0</v>
      </c>
      <c r="AX99">
        <f t="shared" si="69"/>
        <v>0</v>
      </c>
      <c r="AY99">
        <f t="shared" si="39"/>
        <v>0</v>
      </c>
      <c r="AZ99">
        <f t="shared" si="70"/>
        <v>1</v>
      </c>
    </row>
    <row r="100" spans="16:52" x14ac:dyDescent="0.2">
      <c r="P100" s="2"/>
      <c r="Q100" s="25"/>
      <c r="R100" s="26" t="s">
        <v>160</v>
      </c>
      <c r="S100" s="27">
        <f t="shared" si="71"/>
        <v>48</v>
      </c>
      <c r="T100" s="27">
        <v>48</v>
      </c>
      <c r="U100" s="27">
        <v>47</v>
      </c>
      <c r="V100" s="27">
        <v>47</v>
      </c>
      <c r="W100">
        <f t="shared" si="42"/>
        <v>0</v>
      </c>
      <c r="X100">
        <f t="shared" si="43"/>
        <v>0</v>
      </c>
      <c r="Y100">
        <f t="shared" si="44"/>
        <v>0</v>
      </c>
      <c r="Z100">
        <f t="shared" si="45"/>
        <v>0</v>
      </c>
      <c r="AA100">
        <f t="shared" si="46"/>
        <v>0</v>
      </c>
      <c r="AB100">
        <f t="shared" si="47"/>
        <v>0</v>
      </c>
      <c r="AC100">
        <f t="shared" si="48"/>
        <v>0</v>
      </c>
      <c r="AD100">
        <f t="shared" si="49"/>
        <v>0</v>
      </c>
      <c r="AE100">
        <f t="shared" si="50"/>
        <v>0</v>
      </c>
      <c r="AF100">
        <f t="shared" si="51"/>
        <v>0</v>
      </c>
      <c r="AG100">
        <f t="shared" si="52"/>
        <v>0</v>
      </c>
      <c r="AH100">
        <f t="shared" si="53"/>
        <v>0</v>
      </c>
      <c r="AI100">
        <f t="shared" si="54"/>
        <v>0</v>
      </c>
      <c r="AJ100">
        <f t="shared" si="55"/>
        <v>0</v>
      </c>
      <c r="AK100">
        <f t="shared" si="56"/>
        <v>0</v>
      </c>
      <c r="AL100">
        <f t="shared" si="57"/>
        <v>0</v>
      </c>
      <c r="AM100">
        <f t="shared" si="58"/>
        <v>0</v>
      </c>
      <c r="AN100">
        <f t="shared" si="59"/>
        <v>0</v>
      </c>
      <c r="AO100">
        <f t="shared" si="60"/>
        <v>0</v>
      </c>
      <c r="AP100">
        <f t="shared" si="61"/>
        <v>0</v>
      </c>
      <c r="AQ100">
        <f t="shared" si="62"/>
        <v>0</v>
      </c>
      <c r="AR100">
        <f t="shared" si="63"/>
        <v>0</v>
      </c>
      <c r="AS100">
        <f t="shared" si="64"/>
        <v>0</v>
      </c>
      <c r="AT100">
        <f t="shared" si="65"/>
        <v>0</v>
      </c>
      <c r="AU100">
        <f t="shared" si="66"/>
        <v>0</v>
      </c>
      <c r="AV100">
        <f t="shared" si="67"/>
        <v>0</v>
      </c>
      <c r="AW100">
        <f t="shared" si="68"/>
        <v>0</v>
      </c>
      <c r="AX100">
        <f t="shared" si="69"/>
        <v>0</v>
      </c>
      <c r="AY100">
        <f t="shared" si="39"/>
        <v>0</v>
      </c>
      <c r="AZ100">
        <f t="shared" si="70"/>
        <v>1</v>
      </c>
    </row>
    <row r="101" spans="16:52" x14ac:dyDescent="0.2">
      <c r="P101" s="2"/>
      <c r="Q101" s="25"/>
      <c r="R101" s="26" t="s">
        <v>281</v>
      </c>
      <c r="S101" s="27">
        <f t="shared" si="71"/>
        <v>21</v>
      </c>
      <c r="T101" s="27">
        <v>21</v>
      </c>
      <c r="U101" s="27">
        <v>21</v>
      </c>
      <c r="V101" s="27">
        <v>20</v>
      </c>
      <c r="W101">
        <f t="shared" si="42"/>
        <v>0</v>
      </c>
      <c r="X101">
        <f t="shared" si="43"/>
        <v>0</v>
      </c>
      <c r="Y101">
        <f t="shared" si="44"/>
        <v>0</v>
      </c>
      <c r="Z101">
        <f t="shared" si="45"/>
        <v>0</v>
      </c>
      <c r="AA101">
        <f t="shared" si="46"/>
        <v>0</v>
      </c>
      <c r="AB101">
        <f t="shared" si="47"/>
        <v>0</v>
      </c>
      <c r="AC101">
        <f t="shared" si="48"/>
        <v>0</v>
      </c>
      <c r="AD101">
        <f t="shared" si="49"/>
        <v>0</v>
      </c>
      <c r="AE101">
        <f t="shared" si="50"/>
        <v>0</v>
      </c>
      <c r="AF101">
        <f t="shared" si="51"/>
        <v>0</v>
      </c>
      <c r="AG101">
        <f t="shared" si="52"/>
        <v>0</v>
      </c>
      <c r="AH101">
        <f t="shared" si="53"/>
        <v>0</v>
      </c>
      <c r="AI101">
        <f t="shared" si="54"/>
        <v>0</v>
      </c>
      <c r="AJ101">
        <f t="shared" si="55"/>
        <v>0</v>
      </c>
      <c r="AK101">
        <f t="shared" si="56"/>
        <v>0</v>
      </c>
      <c r="AL101">
        <f t="shared" si="57"/>
        <v>0</v>
      </c>
      <c r="AM101">
        <f t="shared" si="58"/>
        <v>0</v>
      </c>
      <c r="AN101">
        <f t="shared" si="59"/>
        <v>0</v>
      </c>
      <c r="AO101">
        <f t="shared" si="60"/>
        <v>0</v>
      </c>
      <c r="AP101">
        <f t="shared" si="61"/>
        <v>0</v>
      </c>
      <c r="AQ101">
        <f t="shared" si="62"/>
        <v>0</v>
      </c>
      <c r="AR101">
        <f t="shared" si="63"/>
        <v>0</v>
      </c>
      <c r="AS101">
        <f t="shared" si="64"/>
        <v>0</v>
      </c>
      <c r="AT101">
        <f t="shared" si="65"/>
        <v>0</v>
      </c>
      <c r="AU101">
        <f t="shared" si="66"/>
        <v>0</v>
      </c>
      <c r="AV101">
        <f t="shared" si="67"/>
        <v>0</v>
      </c>
      <c r="AW101">
        <f t="shared" si="68"/>
        <v>0</v>
      </c>
      <c r="AX101">
        <f t="shared" si="69"/>
        <v>0</v>
      </c>
      <c r="AY101">
        <f t="shared" si="39"/>
        <v>0</v>
      </c>
      <c r="AZ101">
        <f t="shared" si="70"/>
        <v>1</v>
      </c>
    </row>
    <row r="102" spans="16:52" x14ac:dyDescent="0.2">
      <c r="P102" s="2"/>
      <c r="Q102" s="25"/>
      <c r="R102" s="26" t="s">
        <v>161</v>
      </c>
      <c r="S102" s="27">
        <f t="shared" si="71"/>
        <v>11</v>
      </c>
      <c r="T102" s="27">
        <v>11</v>
      </c>
      <c r="U102" s="27">
        <v>11</v>
      </c>
      <c r="V102" s="27">
        <v>10</v>
      </c>
      <c r="W102">
        <f t="shared" si="42"/>
        <v>0</v>
      </c>
      <c r="X102">
        <f t="shared" si="43"/>
        <v>0</v>
      </c>
      <c r="Y102">
        <f t="shared" si="44"/>
        <v>0</v>
      </c>
      <c r="Z102">
        <f t="shared" si="45"/>
        <v>0</v>
      </c>
      <c r="AA102">
        <f t="shared" si="46"/>
        <v>0</v>
      </c>
      <c r="AB102">
        <f t="shared" si="47"/>
        <v>0</v>
      </c>
      <c r="AC102">
        <f t="shared" si="48"/>
        <v>0</v>
      </c>
      <c r="AD102">
        <f t="shared" si="49"/>
        <v>0</v>
      </c>
      <c r="AE102">
        <f t="shared" si="50"/>
        <v>0</v>
      </c>
      <c r="AF102">
        <f t="shared" si="51"/>
        <v>0</v>
      </c>
      <c r="AG102">
        <f t="shared" si="52"/>
        <v>0</v>
      </c>
      <c r="AH102">
        <f t="shared" si="53"/>
        <v>0</v>
      </c>
      <c r="AI102">
        <f t="shared" si="54"/>
        <v>0</v>
      </c>
      <c r="AJ102">
        <f t="shared" si="55"/>
        <v>0</v>
      </c>
      <c r="AK102">
        <f t="shared" si="56"/>
        <v>0</v>
      </c>
      <c r="AL102">
        <f t="shared" si="57"/>
        <v>0</v>
      </c>
      <c r="AM102">
        <f t="shared" si="58"/>
        <v>0</v>
      </c>
      <c r="AN102">
        <f t="shared" si="59"/>
        <v>0</v>
      </c>
      <c r="AO102">
        <f t="shared" si="60"/>
        <v>0</v>
      </c>
      <c r="AP102">
        <f t="shared" si="61"/>
        <v>0</v>
      </c>
      <c r="AQ102">
        <f t="shared" si="62"/>
        <v>0</v>
      </c>
      <c r="AR102">
        <f t="shared" si="63"/>
        <v>0</v>
      </c>
      <c r="AS102">
        <f t="shared" si="64"/>
        <v>0</v>
      </c>
      <c r="AT102">
        <f t="shared" si="65"/>
        <v>0</v>
      </c>
      <c r="AU102">
        <f t="shared" si="66"/>
        <v>0</v>
      </c>
      <c r="AV102">
        <f t="shared" si="67"/>
        <v>0</v>
      </c>
      <c r="AW102">
        <f t="shared" si="68"/>
        <v>0</v>
      </c>
      <c r="AX102">
        <f t="shared" si="69"/>
        <v>0</v>
      </c>
      <c r="AY102">
        <f t="shared" si="39"/>
        <v>0</v>
      </c>
      <c r="AZ102">
        <f t="shared" si="70"/>
        <v>1</v>
      </c>
    </row>
    <row r="103" spans="16:52" x14ac:dyDescent="0.2">
      <c r="P103" s="2"/>
      <c r="Q103" s="25"/>
      <c r="R103" s="26" t="s">
        <v>162</v>
      </c>
      <c r="S103" s="27">
        <f t="shared" si="71"/>
        <v>11</v>
      </c>
      <c r="T103" s="27">
        <v>11</v>
      </c>
      <c r="U103" s="27">
        <v>11</v>
      </c>
      <c r="V103" s="27">
        <v>10</v>
      </c>
      <c r="W103">
        <f t="shared" si="42"/>
        <v>0</v>
      </c>
      <c r="X103">
        <f t="shared" si="43"/>
        <v>0</v>
      </c>
      <c r="Y103">
        <f t="shared" si="44"/>
        <v>0</v>
      </c>
      <c r="Z103">
        <f t="shared" si="45"/>
        <v>0</v>
      </c>
      <c r="AA103">
        <f t="shared" si="46"/>
        <v>0</v>
      </c>
      <c r="AB103">
        <f t="shared" si="47"/>
        <v>0</v>
      </c>
      <c r="AC103">
        <f t="shared" si="48"/>
        <v>0</v>
      </c>
      <c r="AD103">
        <f t="shared" si="49"/>
        <v>0</v>
      </c>
      <c r="AE103">
        <f t="shared" si="50"/>
        <v>0</v>
      </c>
      <c r="AF103">
        <f t="shared" si="51"/>
        <v>0</v>
      </c>
      <c r="AG103">
        <f t="shared" si="52"/>
        <v>0</v>
      </c>
      <c r="AH103">
        <f t="shared" si="53"/>
        <v>0</v>
      </c>
      <c r="AI103">
        <f t="shared" si="54"/>
        <v>0</v>
      </c>
      <c r="AJ103">
        <f t="shared" si="55"/>
        <v>0</v>
      </c>
      <c r="AK103">
        <f t="shared" si="56"/>
        <v>0</v>
      </c>
      <c r="AL103">
        <f t="shared" si="57"/>
        <v>0</v>
      </c>
      <c r="AM103">
        <f t="shared" si="58"/>
        <v>0</v>
      </c>
      <c r="AN103">
        <f t="shared" si="59"/>
        <v>0</v>
      </c>
      <c r="AO103">
        <f t="shared" si="60"/>
        <v>0</v>
      </c>
      <c r="AP103">
        <f t="shared" si="61"/>
        <v>0</v>
      </c>
      <c r="AQ103">
        <f t="shared" si="62"/>
        <v>0</v>
      </c>
      <c r="AR103">
        <f t="shared" si="63"/>
        <v>0</v>
      </c>
      <c r="AS103">
        <f t="shared" si="64"/>
        <v>0</v>
      </c>
      <c r="AT103">
        <f t="shared" si="65"/>
        <v>0</v>
      </c>
      <c r="AU103">
        <f t="shared" si="66"/>
        <v>0</v>
      </c>
      <c r="AV103">
        <f t="shared" si="67"/>
        <v>0</v>
      </c>
      <c r="AW103">
        <f t="shared" si="68"/>
        <v>0</v>
      </c>
      <c r="AX103">
        <f t="shared" si="69"/>
        <v>0</v>
      </c>
      <c r="AY103">
        <f t="shared" ref="AY103:AY141" si="72">SUM($W103:$AX103)</f>
        <v>0</v>
      </c>
      <c r="AZ103">
        <f t="shared" si="70"/>
        <v>1</v>
      </c>
    </row>
    <row r="104" spans="16:52" x14ac:dyDescent="0.2">
      <c r="P104" s="2"/>
      <c r="Q104" s="25"/>
      <c r="R104" s="26" t="s">
        <v>163</v>
      </c>
      <c r="S104" s="27">
        <f t="shared" si="71"/>
        <v>11</v>
      </c>
      <c r="T104" s="27">
        <v>11</v>
      </c>
      <c r="U104" s="27">
        <v>11</v>
      </c>
      <c r="V104" s="27">
        <v>10</v>
      </c>
      <c r="W104">
        <f t="shared" si="42"/>
        <v>0</v>
      </c>
      <c r="X104">
        <f t="shared" si="43"/>
        <v>0</v>
      </c>
      <c r="Y104">
        <f t="shared" si="44"/>
        <v>0</v>
      </c>
      <c r="Z104">
        <f t="shared" si="45"/>
        <v>0</v>
      </c>
      <c r="AA104">
        <f t="shared" si="46"/>
        <v>0</v>
      </c>
      <c r="AB104">
        <f t="shared" si="47"/>
        <v>0</v>
      </c>
      <c r="AC104">
        <f t="shared" si="48"/>
        <v>0</v>
      </c>
      <c r="AD104">
        <f t="shared" si="49"/>
        <v>0</v>
      </c>
      <c r="AE104">
        <f t="shared" si="50"/>
        <v>0</v>
      </c>
      <c r="AF104">
        <f t="shared" si="51"/>
        <v>0</v>
      </c>
      <c r="AG104">
        <f t="shared" si="52"/>
        <v>0</v>
      </c>
      <c r="AH104">
        <f t="shared" si="53"/>
        <v>0</v>
      </c>
      <c r="AI104">
        <f t="shared" si="54"/>
        <v>0</v>
      </c>
      <c r="AJ104">
        <f t="shared" si="55"/>
        <v>0</v>
      </c>
      <c r="AK104">
        <f t="shared" si="56"/>
        <v>0</v>
      </c>
      <c r="AL104">
        <f t="shared" si="57"/>
        <v>0</v>
      </c>
      <c r="AM104">
        <f t="shared" si="58"/>
        <v>0</v>
      </c>
      <c r="AN104">
        <f t="shared" si="59"/>
        <v>0</v>
      </c>
      <c r="AO104">
        <f t="shared" si="60"/>
        <v>0</v>
      </c>
      <c r="AP104">
        <f t="shared" si="61"/>
        <v>0</v>
      </c>
      <c r="AQ104">
        <f t="shared" si="62"/>
        <v>0</v>
      </c>
      <c r="AR104">
        <f t="shared" si="63"/>
        <v>0</v>
      </c>
      <c r="AS104">
        <f t="shared" si="64"/>
        <v>0</v>
      </c>
      <c r="AT104">
        <f t="shared" si="65"/>
        <v>0</v>
      </c>
      <c r="AU104">
        <f t="shared" si="66"/>
        <v>0</v>
      </c>
      <c r="AV104">
        <f t="shared" si="67"/>
        <v>0</v>
      </c>
      <c r="AW104">
        <f t="shared" si="68"/>
        <v>0</v>
      </c>
      <c r="AX104">
        <f t="shared" si="69"/>
        <v>0</v>
      </c>
      <c r="AY104">
        <f t="shared" si="72"/>
        <v>0</v>
      </c>
      <c r="AZ104">
        <f t="shared" si="70"/>
        <v>1</v>
      </c>
    </row>
    <row r="105" spans="16:52" x14ac:dyDescent="0.2">
      <c r="P105" s="2"/>
      <c r="Q105" s="25"/>
      <c r="R105" s="26" t="s">
        <v>164</v>
      </c>
      <c r="S105" s="27">
        <f t="shared" si="71"/>
        <v>11</v>
      </c>
      <c r="T105" s="27">
        <v>11</v>
      </c>
      <c r="U105" s="27">
        <v>11</v>
      </c>
      <c r="V105" s="27">
        <v>10</v>
      </c>
      <c r="W105">
        <f t="shared" si="42"/>
        <v>0</v>
      </c>
      <c r="X105">
        <f t="shared" si="43"/>
        <v>0</v>
      </c>
      <c r="Y105">
        <f t="shared" si="44"/>
        <v>0</v>
      </c>
      <c r="Z105">
        <f t="shared" si="45"/>
        <v>0</v>
      </c>
      <c r="AA105">
        <f t="shared" si="46"/>
        <v>0</v>
      </c>
      <c r="AB105">
        <f t="shared" si="47"/>
        <v>0</v>
      </c>
      <c r="AC105">
        <f t="shared" si="48"/>
        <v>0</v>
      </c>
      <c r="AD105">
        <f t="shared" si="49"/>
        <v>0</v>
      </c>
      <c r="AE105">
        <f t="shared" si="50"/>
        <v>0</v>
      </c>
      <c r="AF105">
        <f t="shared" si="51"/>
        <v>0</v>
      </c>
      <c r="AG105">
        <f t="shared" si="52"/>
        <v>0</v>
      </c>
      <c r="AH105">
        <f t="shared" si="53"/>
        <v>0</v>
      </c>
      <c r="AI105">
        <f t="shared" si="54"/>
        <v>0</v>
      </c>
      <c r="AJ105">
        <f t="shared" si="55"/>
        <v>0</v>
      </c>
      <c r="AK105">
        <f t="shared" si="56"/>
        <v>0</v>
      </c>
      <c r="AL105">
        <f t="shared" si="57"/>
        <v>0</v>
      </c>
      <c r="AM105">
        <f t="shared" si="58"/>
        <v>0</v>
      </c>
      <c r="AN105">
        <f t="shared" si="59"/>
        <v>0</v>
      </c>
      <c r="AO105">
        <f t="shared" si="60"/>
        <v>0</v>
      </c>
      <c r="AP105">
        <f t="shared" si="61"/>
        <v>0</v>
      </c>
      <c r="AQ105">
        <f t="shared" si="62"/>
        <v>0</v>
      </c>
      <c r="AR105">
        <f t="shared" si="63"/>
        <v>0</v>
      </c>
      <c r="AS105">
        <f t="shared" si="64"/>
        <v>0</v>
      </c>
      <c r="AT105">
        <f t="shared" si="65"/>
        <v>0</v>
      </c>
      <c r="AU105">
        <f t="shared" si="66"/>
        <v>0</v>
      </c>
      <c r="AV105">
        <f t="shared" si="67"/>
        <v>0</v>
      </c>
      <c r="AW105">
        <f t="shared" si="68"/>
        <v>0</v>
      </c>
      <c r="AX105">
        <f t="shared" si="69"/>
        <v>0</v>
      </c>
      <c r="AY105">
        <f t="shared" si="72"/>
        <v>0</v>
      </c>
      <c r="AZ105">
        <f t="shared" si="70"/>
        <v>1</v>
      </c>
    </row>
    <row r="106" spans="16:52" x14ac:dyDescent="0.2">
      <c r="P106" s="2"/>
      <c r="Q106" s="25"/>
      <c r="R106" s="26" t="s">
        <v>165</v>
      </c>
      <c r="S106" s="27">
        <f t="shared" si="71"/>
        <v>11</v>
      </c>
      <c r="T106" s="27">
        <v>11</v>
      </c>
      <c r="U106" s="27">
        <v>11</v>
      </c>
      <c r="V106" s="27">
        <v>10</v>
      </c>
      <c r="W106">
        <f t="shared" si="42"/>
        <v>0</v>
      </c>
      <c r="X106">
        <f t="shared" si="43"/>
        <v>0</v>
      </c>
      <c r="Y106">
        <f t="shared" si="44"/>
        <v>0</v>
      </c>
      <c r="Z106">
        <f t="shared" si="45"/>
        <v>0</v>
      </c>
      <c r="AA106">
        <f t="shared" si="46"/>
        <v>0</v>
      </c>
      <c r="AB106">
        <f t="shared" si="47"/>
        <v>0</v>
      </c>
      <c r="AC106">
        <f t="shared" si="48"/>
        <v>0</v>
      </c>
      <c r="AD106">
        <f t="shared" si="49"/>
        <v>0</v>
      </c>
      <c r="AE106">
        <f t="shared" si="50"/>
        <v>0</v>
      </c>
      <c r="AF106">
        <f t="shared" si="51"/>
        <v>0</v>
      </c>
      <c r="AG106">
        <f t="shared" si="52"/>
        <v>0</v>
      </c>
      <c r="AH106">
        <f t="shared" si="53"/>
        <v>0</v>
      </c>
      <c r="AI106">
        <f t="shared" si="54"/>
        <v>0</v>
      </c>
      <c r="AJ106">
        <f t="shared" si="55"/>
        <v>0</v>
      </c>
      <c r="AK106">
        <f t="shared" si="56"/>
        <v>0</v>
      </c>
      <c r="AL106">
        <f t="shared" si="57"/>
        <v>0</v>
      </c>
      <c r="AM106">
        <f t="shared" si="58"/>
        <v>0</v>
      </c>
      <c r="AN106">
        <f t="shared" si="59"/>
        <v>0</v>
      </c>
      <c r="AO106">
        <f t="shared" si="60"/>
        <v>0</v>
      </c>
      <c r="AP106">
        <f t="shared" si="61"/>
        <v>0</v>
      </c>
      <c r="AQ106">
        <f t="shared" si="62"/>
        <v>0</v>
      </c>
      <c r="AR106">
        <f t="shared" si="63"/>
        <v>0</v>
      </c>
      <c r="AS106">
        <f t="shared" si="64"/>
        <v>0</v>
      </c>
      <c r="AT106">
        <f t="shared" si="65"/>
        <v>0</v>
      </c>
      <c r="AU106">
        <f t="shared" si="66"/>
        <v>0</v>
      </c>
      <c r="AV106">
        <f t="shared" si="67"/>
        <v>0</v>
      </c>
      <c r="AW106">
        <f t="shared" si="68"/>
        <v>0</v>
      </c>
      <c r="AX106">
        <f t="shared" si="69"/>
        <v>0</v>
      </c>
      <c r="AY106">
        <f t="shared" si="72"/>
        <v>0</v>
      </c>
      <c r="AZ106">
        <f t="shared" si="70"/>
        <v>1</v>
      </c>
    </row>
    <row r="107" spans="16:52" x14ac:dyDescent="0.2">
      <c r="P107" s="2"/>
      <c r="Q107" s="25"/>
      <c r="R107" s="26" t="s">
        <v>166</v>
      </c>
      <c r="S107" s="27">
        <f t="shared" si="71"/>
        <v>11</v>
      </c>
      <c r="T107" s="27">
        <v>11</v>
      </c>
      <c r="U107" s="27">
        <v>11</v>
      </c>
      <c r="V107" s="27">
        <v>10</v>
      </c>
      <c r="W107">
        <f t="shared" si="42"/>
        <v>0</v>
      </c>
      <c r="X107">
        <f t="shared" si="43"/>
        <v>0</v>
      </c>
      <c r="Y107">
        <f t="shared" si="44"/>
        <v>0</v>
      </c>
      <c r="Z107">
        <f t="shared" si="45"/>
        <v>0</v>
      </c>
      <c r="AA107">
        <f t="shared" si="46"/>
        <v>0</v>
      </c>
      <c r="AB107">
        <f t="shared" si="47"/>
        <v>0</v>
      </c>
      <c r="AC107">
        <f t="shared" si="48"/>
        <v>0</v>
      </c>
      <c r="AD107">
        <f t="shared" si="49"/>
        <v>0</v>
      </c>
      <c r="AE107">
        <f t="shared" si="50"/>
        <v>0</v>
      </c>
      <c r="AF107">
        <f t="shared" si="51"/>
        <v>0</v>
      </c>
      <c r="AG107">
        <f t="shared" si="52"/>
        <v>0</v>
      </c>
      <c r="AH107">
        <f t="shared" si="53"/>
        <v>0</v>
      </c>
      <c r="AI107">
        <f t="shared" si="54"/>
        <v>0</v>
      </c>
      <c r="AJ107">
        <f t="shared" si="55"/>
        <v>0</v>
      </c>
      <c r="AK107">
        <f t="shared" si="56"/>
        <v>0</v>
      </c>
      <c r="AL107">
        <f t="shared" si="57"/>
        <v>0</v>
      </c>
      <c r="AM107">
        <f t="shared" si="58"/>
        <v>0</v>
      </c>
      <c r="AN107">
        <f t="shared" si="59"/>
        <v>0</v>
      </c>
      <c r="AO107">
        <f t="shared" si="60"/>
        <v>0</v>
      </c>
      <c r="AP107">
        <f t="shared" si="61"/>
        <v>0</v>
      </c>
      <c r="AQ107">
        <f t="shared" si="62"/>
        <v>0</v>
      </c>
      <c r="AR107">
        <f t="shared" si="63"/>
        <v>0</v>
      </c>
      <c r="AS107">
        <f t="shared" si="64"/>
        <v>0</v>
      </c>
      <c r="AT107">
        <f t="shared" si="65"/>
        <v>0</v>
      </c>
      <c r="AU107">
        <f t="shared" si="66"/>
        <v>0</v>
      </c>
      <c r="AV107">
        <f t="shared" si="67"/>
        <v>0</v>
      </c>
      <c r="AW107">
        <f t="shared" si="68"/>
        <v>0</v>
      </c>
      <c r="AX107">
        <f t="shared" si="69"/>
        <v>0</v>
      </c>
      <c r="AY107">
        <f t="shared" si="72"/>
        <v>0</v>
      </c>
      <c r="AZ107">
        <f t="shared" si="70"/>
        <v>1</v>
      </c>
    </row>
    <row r="108" spans="16:52" x14ac:dyDescent="0.2">
      <c r="P108" s="2"/>
      <c r="Q108" s="25"/>
      <c r="R108" s="26" t="s">
        <v>167</v>
      </c>
      <c r="S108" s="27">
        <f t="shared" si="71"/>
        <v>11</v>
      </c>
      <c r="T108" s="27">
        <v>11</v>
      </c>
      <c r="U108" s="27">
        <v>11</v>
      </c>
      <c r="V108" s="27">
        <v>10</v>
      </c>
      <c r="W108">
        <f t="shared" si="42"/>
        <v>0</v>
      </c>
      <c r="X108">
        <f t="shared" si="43"/>
        <v>0</v>
      </c>
      <c r="Y108">
        <f t="shared" si="44"/>
        <v>0</v>
      </c>
      <c r="Z108">
        <f t="shared" si="45"/>
        <v>0</v>
      </c>
      <c r="AA108">
        <f t="shared" si="46"/>
        <v>0</v>
      </c>
      <c r="AB108">
        <f t="shared" si="47"/>
        <v>0</v>
      </c>
      <c r="AC108">
        <f t="shared" si="48"/>
        <v>0</v>
      </c>
      <c r="AD108">
        <f t="shared" si="49"/>
        <v>0</v>
      </c>
      <c r="AE108">
        <f t="shared" si="50"/>
        <v>0</v>
      </c>
      <c r="AF108">
        <f t="shared" si="51"/>
        <v>0</v>
      </c>
      <c r="AG108">
        <f t="shared" si="52"/>
        <v>0</v>
      </c>
      <c r="AH108">
        <f t="shared" si="53"/>
        <v>0</v>
      </c>
      <c r="AI108">
        <f t="shared" si="54"/>
        <v>0</v>
      </c>
      <c r="AJ108">
        <f t="shared" si="55"/>
        <v>0</v>
      </c>
      <c r="AK108">
        <f t="shared" si="56"/>
        <v>0</v>
      </c>
      <c r="AL108">
        <f t="shared" si="57"/>
        <v>0</v>
      </c>
      <c r="AM108">
        <f t="shared" si="58"/>
        <v>0</v>
      </c>
      <c r="AN108">
        <f t="shared" si="59"/>
        <v>0</v>
      </c>
      <c r="AO108">
        <f t="shared" si="60"/>
        <v>0</v>
      </c>
      <c r="AP108">
        <f t="shared" si="61"/>
        <v>0</v>
      </c>
      <c r="AQ108">
        <f t="shared" si="62"/>
        <v>0</v>
      </c>
      <c r="AR108">
        <f t="shared" si="63"/>
        <v>0</v>
      </c>
      <c r="AS108">
        <f t="shared" si="64"/>
        <v>0</v>
      </c>
      <c r="AT108">
        <f t="shared" si="65"/>
        <v>0</v>
      </c>
      <c r="AU108">
        <f t="shared" si="66"/>
        <v>0</v>
      </c>
      <c r="AV108">
        <f t="shared" si="67"/>
        <v>0</v>
      </c>
      <c r="AW108">
        <f t="shared" si="68"/>
        <v>0</v>
      </c>
      <c r="AX108">
        <f t="shared" si="69"/>
        <v>0</v>
      </c>
      <c r="AY108">
        <f t="shared" si="72"/>
        <v>0</v>
      </c>
      <c r="AZ108">
        <f t="shared" si="70"/>
        <v>1</v>
      </c>
    </row>
    <row r="109" spans="16:52" x14ac:dyDescent="0.2">
      <c r="P109" s="2"/>
      <c r="Q109" s="25"/>
      <c r="R109" s="26" t="s">
        <v>168</v>
      </c>
      <c r="S109" s="27">
        <f t="shared" ref="S109:S114" si="73">IF($AZ109=1,$T109,IF($AZ109=2,$U109,$V109))</f>
        <v>11</v>
      </c>
      <c r="T109" s="27">
        <v>11</v>
      </c>
      <c r="U109" s="27">
        <v>11</v>
      </c>
      <c r="V109" s="27">
        <v>10</v>
      </c>
      <c r="W109">
        <f t="shared" si="42"/>
        <v>0</v>
      </c>
      <c r="X109">
        <f t="shared" si="43"/>
        <v>0</v>
      </c>
      <c r="Y109">
        <f t="shared" si="44"/>
        <v>0</v>
      </c>
      <c r="Z109">
        <f t="shared" si="45"/>
        <v>0</v>
      </c>
      <c r="AA109">
        <f t="shared" si="46"/>
        <v>0</v>
      </c>
      <c r="AB109">
        <f t="shared" si="47"/>
        <v>0</v>
      </c>
      <c r="AC109">
        <f t="shared" si="48"/>
        <v>0</v>
      </c>
      <c r="AD109">
        <f t="shared" si="49"/>
        <v>0</v>
      </c>
      <c r="AE109">
        <f t="shared" si="50"/>
        <v>0</v>
      </c>
      <c r="AF109">
        <f t="shared" si="51"/>
        <v>0</v>
      </c>
      <c r="AG109">
        <f t="shared" si="52"/>
        <v>0</v>
      </c>
      <c r="AH109">
        <f t="shared" si="53"/>
        <v>0</v>
      </c>
      <c r="AI109">
        <f t="shared" si="54"/>
        <v>0</v>
      </c>
      <c r="AJ109">
        <f t="shared" si="55"/>
        <v>0</v>
      </c>
      <c r="AK109">
        <f t="shared" si="56"/>
        <v>0</v>
      </c>
      <c r="AL109">
        <f t="shared" si="57"/>
        <v>0</v>
      </c>
      <c r="AM109">
        <f t="shared" si="58"/>
        <v>0</v>
      </c>
      <c r="AN109">
        <f t="shared" si="59"/>
        <v>0</v>
      </c>
      <c r="AO109">
        <f t="shared" si="60"/>
        <v>0</v>
      </c>
      <c r="AP109">
        <f t="shared" si="61"/>
        <v>0</v>
      </c>
      <c r="AQ109">
        <f t="shared" si="62"/>
        <v>0</v>
      </c>
      <c r="AR109">
        <f t="shared" si="63"/>
        <v>0</v>
      </c>
      <c r="AS109">
        <f t="shared" si="64"/>
        <v>0</v>
      </c>
      <c r="AT109">
        <f t="shared" si="65"/>
        <v>0</v>
      </c>
      <c r="AU109">
        <f t="shared" si="66"/>
        <v>0</v>
      </c>
      <c r="AV109">
        <f t="shared" si="67"/>
        <v>0</v>
      </c>
      <c r="AW109">
        <f t="shared" si="68"/>
        <v>0</v>
      </c>
      <c r="AX109">
        <f t="shared" si="69"/>
        <v>0</v>
      </c>
      <c r="AY109">
        <f t="shared" si="72"/>
        <v>0</v>
      </c>
      <c r="AZ109">
        <f t="shared" si="70"/>
        <v>1</v>
      </c>
    </row>
    <row r="110" spans="16:52" x14ac:dyDescent="0.2">
      <c r="P110" s="2"/>
      <c r="Q110" s="25"/>
      <c r="R110" s="26" t="s">
        <v>171</v>
      </c>
      <c r="S110" s="27">
        <f t="shared" si="73"/>
        <v>33</v>
      </c>
      <c r="T110" s="27">
        <v>33</v>
      </c>
      <c r="U110" s="27">
        <v>33</v>
      </c>
      <c r="V110" s="27">
        <v>32</v>
      </c>
      <c r="W110">
        <f t="shared" si="42"/>
        <v>0</v>
      </c>
      <c r="X110">
        <f t="shared" si="43"/>
        <v>0</v>
      </c>
      <c r="Y110">
        <f t="shared" si="44"/>
        <v>0</v>
      </c>
      <c r="Z110">
        <f t="shared" si="45"/>
        <v>0</v>
      </c>
      <c r="AA110">
        <f t="shared" si="46"/>
        <v>0</v>
      </c>
      <c r="AB110">
        <f t="shared" si="47"/>
        <v>0</v>
      </c>
      <c r="AC110">
        <f t="shared" si="48"/>
        <v>0</v>
      </c>
      <c r="AD110">
        <f t="shared" si="49"/>
        <v>0</v>
      </c>
      <c r="AE110">
        <f t="shared" si="50"/>
        <v>0</v>
      </c>
      <c r="AF110">
        <f t="shared" si="51"/>
        <v>0</v>
      </c>
      <c r="AG110">
        <f t="shared" si="52"/>
        <v>0</v>
      </c>
      <c r="AH110">
        <f t="shared" si="53"/>
        <v>0</v>
      </c>
      <c r="AI110">
        <f t="shared" si="54"/>
        <v>0</v>
      </c>
      <c r="AJ110">
        <f t="shared" si="55"/>
        <v>0</v>
      </c>
      <c r="AK110">
        <f t="shared" si="56"/>
        <v>0</v>
      </c>
      <c r="AL110">
        <f t="shared" si="57"/>
        <v>0</v>
      </c>
      <c r="AM110">
        <f t="shared" si="58"/>
        <v>0</v>
      </c>
      <c r="AN110">
        <f t="shared" si="59"/>
        <v>0</v>
      </c>
      <c r="AO110">
        <f t="shared" si="60"/>
        <v>0</v>
      </c>
      <c r="AP110">
        <f t="shared" si="61"/>
        <v>0</v>
      </c>
      <c r="AQ110">
        <f t="shared" si="62"/>
        <v>0</v>
      </c>
      <c r="AR110">
        <f t="shared" si="63"/>
        <v>0</v>
      </c>
      <c r="AS110">
        <f t="shared" si="64"/>
        <v>0</v>
      </c>
      <c r="AT110">
        <f t="shared" si="65"/>
        <v>0</v>
      </c>
      <c r="AU110">
        <f t="shared" si="66"/>
        <v>0</v>
      </c>
      <c r="AV110">
        <f t="shared" si="67"/>
        <v>0</v>
      </c>
      <c r="AW110">
        <f t="shared" si="68"/>
        <v>0</v>
      </c>
      <c r="AX110">
        <f t="shared" si="69"/>
        <v>0</v>
      </c>
      <c r="AY110">
        <f t="shared" si="72"/>
        <v>0</v>
      </c>
      <c r="AZ110">
        <f t="shared" si="70"/>
        <v>1</v>
      </c>
    </row>
    <row r="111" spans="16:52" x14ac:dyDescent="0.2">
      <c r="P111" s="2"/>
      <c r="Q111" s="25"/>
      <c r="R111" s="26" t="s">
        <v>172</v>
      </c>
      <c r="S111" s="27">
        <f>IF($BB113=1,$T111,$V111)</f>
        <v>21</v>
      </c>
      <c r="T111" s="27">
        <v>21</v>
      </c>
      <c r="U111" s="27">
        <v>21</v>
      </c>
      <c r="V111" s="27">
        <v>20</v>
      </c>
      <c r="W111">
        <f t="shared" si="42"/>
        <v>0</v>
      </c>
      <c r="X111">
        <f t="shared" si="43"/>
        <v>0</v>
      </c>
      <c r="Y111">
        <f t="shared" si="44"/>
        <v>0</v>
      </c>
      <c r="Z111">
        <f t="shared" si="45"/>
        <v>0</v>
      </c>
      <c r="AA111">
        <f t="shared" si="46"/>
        <v>0</v>
      </c>
      <c r="AB111">
        <f t="shared" si="47"/>
        <v>0</v>
      </c>
      <c r="AC111">
        <f t="shared" si="48"/>
        <v>0</v>
      </c>
      <c r="AD111">
        <f t="shared" si="49"/>
        <v>0</v>
      </c>
      <c r="AE111">
        <f t="shared" si="50"/>
        <v>0</v>
      </c>
      <c r="AF111">
        <f t="shared" si="51"/>
        <v>0</v>
      </c>
      <c r="AG111">
        <f t="shared" si="52"/>
        <v>0</v>
      </c>
      <c r="AH111">
        <f t="shared" si="53"/>
        <v>0</v>
      </c>
      <c r="AI111">
        <f t="shared" si="54"/>
        <v>0</v>
      </c>
      <c r="AJ111">
        <f t="shared" si="55"/>
        <v>0</v>
      </c>
      <c r="AK111">
        <f t="shared" si="56"/>
        <v>0</v>
      </c>
      <c r="AL111">
        <f t="shared" si="57"/>
        <v>0</v>
      </c>
      <c r="AM111">
        <f t="shared" si="58"/>
        <v>0</v>
      </c>
      <c r="AN111">
        <f t="shared" si="59"/>
        <v>0</v>
      </c>
      <c r="AO111">
        <f t="shared" si="60"/>
        <v>0</v>
      </c>
      <c r="AP111">
        <f t="shared" si="61"/>
        <v>0</v>
      </c>
      <c r="AQ111">
        <f t="shared" si="62"/>
        <v>0</v>
      </c>
      <c r="AR111">
        <f t="shared" si="63"/>
        <v>0</v>
      </c>
      <c r="AS111">
        <f t="shared" si="64"/>
        <v>0</v>
      </c>
      <c r="AT111">
        <f t="shared" si="65"/>
        <v>0</v>
      </c>
      <c r="AU111">
        <f t="shared" si="66"/>
        <v>0</v>
      </c>
      <c r="AV111">
        <f t="shared" si="67"/>
        <v>0</v>
      </c>
      <c r="AW111">
        <f t="shared" si="68"/>
        <v>0</v>
      </c>
      <c r="AX111">
        <f t="shared" si="69"/>
        <v>0</v>
      </c>
      <c r="AY111">
        <f t="shared" si="72"/>
        <v>0</v>
      </c>
      <c r="AZ111">
        <f t="shared" si="70"/>
        <v>1</v>
      </c>
    </row>
    <row r="112" spans="16:52" x14ac:dyDescent="0.2">
      <c r="P112" s="2"/>
      <c r="Q112" s="25"/>
      <c r="R112" s="26" t="s">
        <v>173</v>
      </c>
      <c r="S112" s="27">
        <f t="shared" si="73"/>
        <v>33</v>
      </c>
      <c r="T112" s="27">
        <v>33</v>
      </c>
      <c r="U112" s="27">
        <v>33</v>
      </c>
      <c r="V112" s="27">
        <v>32</v>
      </c>
      <c r="W112">
        <f t="shared" si="42"/>
        <v>0</v>
      </c>
      <c r="X112">
        <f t="shared" si="43"/>
        <v>0</v>
      </c>
      <c r="Y112">
        <f t="shared" si="44"/>
        <v>0</v>
      </c>
      <c r="Z112">
        <f t="shared" si="45"/>
        <v>0</v>
      </c>
      <c r="AA112">
        <f t="shared" si="46"/>
        <v>0</v>
      </c>
      <c r="AB112">
        <f t="shared" si="47"/>
        <v>0</v>
      </c>
      <c r="AC112">
        <f t="shared" si="48"/>
        <v>0</v>
      </c>
      <c r="AD112">
        <f t="shared" si="49"/>
        <v>0</v>
      </c>
      <c r="AE112">
        <f t="shared" si="50"/>
        <v>0</v>
      </c>
      <c r="AF112">
        <f t="shared" si="51"/>
        <v>0</v>
      </c>
      <c r="AG112">
        <f t="shared" si="52"/>
        <v>0</v>
      </c>
      <c r="AH112">
        <f t="shared" si="53"/>
        <v>0</v>
      </c>
      <c r="AI112">
        <f t="shared" si="54"/>
        <v>0</v>
      </c>
      <c r="AJ112">
        <f t="shared" si="55"/>
        <v>0</v>
      </c>
      <c r="AK112">
        <f t="shared" si="56"/>
        <v>0</v>
      </c>
      <c r="AL112">
        <f t="shared" si="57"/>
        <v>0</v>
      </c>
      <c r="AM112">
        <f t="shared" si="58"/>
        <v>0</v>
      </c>
      <c r="AN112">
        <f t="shared" si="59"/>
        <v>0</v>
      </c>
      <c r="AO112">
        <f t="shared" si="60"/>
        <v>0</v>
      </c>
      <c r="AP112">
        <f t="shared" si="61"/>
        <v>0</v>
      </c>
      <c r="AQ112">
        <f t="shared" si="62"/>
        <v>0</v>
      </c>
      <c r="AR112">
        <f t="shared" si="63"/>
        <v>0</v>
      </c>
      <c r="AS112">
        <f t="shared" si="64"/>
        <v>0</v>
      </c>
      <c r="AT112">
        <f t="shared" si="65"/>
        <v>0</v>
      </c>
      <c r="AU112">
        <f t="shared" si="66"/>
        <v>0</v>
      </c>
      <c r="AV112">
        <f t="shared" si="67"/>
        <v>0</v>
      </c>
      <c r="AW112">
        <f t="shared" si="68"/>
        <v>0</v>
      </c>
      <c r="AX112">
        <f t="shared" si="69"/>
        <v>0</v>
      </c>
      <c r="AY112">
        <f t="shared" si="72"/>
        <v>0</v>
      </c>
      <c r="AZ112">
        <f t="shared" si="70"/>
        <v>1</v>
      </c>
    </row>
    <row r="113" spans="16:54" x14ac:dyDescent="0.2">
      <c r="P113" s="2"/>
      <c r="Q113" s="25"/>
      <c r="R113" s="26" t="s">
        <v>174</v>
      </c>
      <c r="S113" s="27">
        <f>IF($BB113=1,$T113,$V113)</f>
        <v>21</v>
      </c>
      <c r="T113" s="27">
        <v>21</v>
      </c>
      <c r="U113" s="27">
        <v>21</v>
      </c>
      <c r="V113" s="27">
        <v>20</v>
      </c>
      <c r="W113">
        <f t="shared" si="42"/>
        <v>0</v>
      </c>
      <c r="X113">
        <f t="shared" si="43"/>
        <v>0</v>
      </c>
      <c r="Y113">
        <f t="shared" si="44"/>
        <v>0</v>
      </c>
      <c r="Z113">
        <f t="shared" si="45"/>
        <v>0</v>
      </c>
      <c r="AA113">
        <f t="shared" si="46"/>
        <v>0</v>
      </c>
      <c r="AB113">
        <f t="shared" si="47"/>
        <v>0</v>
      </c>
      <c r="AC113">
        <f t="shared" si="48"/>
        <v>0</v>
      </c>
      <c r="AD113">
        <f t="shared" si="49"/>
        <v>0</v>
      </c>
      <c r="AE113">
        <f t="shared" si="50"/>
        <v>0</v>
      </c>
      <c r="AF113">
        <f t="shared" si="51"/>
        <v>0</v>
      </c>
      <c r="AG113">
        <f t="shared" si="52"/>
        <v>0</v>
      </c>
      <c r="AH113">
        <f t="shared" si="53"/>
        <v>0</v>
      </c>
      <c r="AI113">
        <f t="shared" si="54"/>
        <v>0</v>
      </c>
      <c r="AJ113">
        <f t="shared" si="55"/>
        <v>0</v>
      </c>
      <c r="AK113">
        <f t="shared" si="56"/>
        <v>0</v>
      </c>
      <c r="AL113">
        <f t="shared" si="57"/>
        <v>0</v>
      </c>
      <c r="AM113">
        <f t="shared" si="58"/>
        <v>0</v>
      </c>
      <c r="AN113">
        <f t="shared" si="59"/>
        <v>0</v>
      </c>
      <c r="AO113">
        <f t="shared" si="60"/>
        <v>0</v>
      </c>
      <c r="AP113">
        <f t="shared" si="61"/>
        <v>0</v>
      </c>
      <c r="AQ113">
        <f t="shared" si="62"/>
        <v>0</v>
      </c>
      <c r="AR113">
        <f t="shared" si="63"/>
        <v>0</v>
      </c>
      <c r="AS113">
        <f t="shared" si="64"/>
        <v>0</v>
      </c>
      <c r="AT113">
        <f t="shared" si="65"/>
        <v>0</v>
      </c>
      <c r="AU113">
        <f t="shared" si="66"/>
        <v>0</v>
      </c>
      <c r="AV113">
        <f t="shared" si="67"/>
        <v>0</v>
      </c>
      <c r="AW113">
        <f t="shared" si="68"/>
        <v>0</v>
      </c>
      <c r="AX113">
        <f t="shared" si="69"/>
        <v>0</v>
      </c>
      <c r="AY113">
        <f t="shared" si="72"/>
        <v>0</v>
      </c>
      <c r="AZ113">
        <f t="shared" si="70"/>
        <v>1</v>
      </c>
      <c r="BA113">
        <f>SUM($AY$111,$AY$113)</f>
        <v>0</v>
      </c>
      <c r="BB113">
        <f>IF($BA113&lt;21,1,3)</f>
        <v>1</v>
      </c>
    </row>
    <row r="114" spans="16:54" x14ac:dyDescent="0.2">
      <c r="P114" s="2"/>
      <c r="Q114" s="25"/>
      <c r="R114" s="26" t="s">
        <v>175</v>
      </c>
      <c r="S114" s="27">
        <f t="shared" si="73"/>
        <v>33</v>
      </c>
      <c r="T114" s="27">
        <v>33</v>
      </c>
      <c r="U114" s="27">
        <v>33</v>
      </c>
      <c r="V114" s="27">
        <v>32</v>
      </c>
      <c r="W114">
        <f t="shared" si="42"/>
        <v>0</v>
      </c>
      <c r="X114">
        <f t="shared" si="43"/>
        <v>0</v>
      </c>
      <c r="Y114">
        <f t="shared" si="44"/>
        <v>0</v>
      </c>
      <c r="Z114">
        <f t="shared" si="45"/>
        <v>0</v>
      </c>
      <c r="AA114">
        <f t="shared" si="46"/>
        <v>0</v>
      </c>
      <c r="AB114">
        <f t="shared" si="47"/>
        <v>0</v>
      </c>
      <c r="AC114">
        <f t="shared" si="48"/>
        <v>0</v>
      </c>
      <c r="AD114">
        <f t="shared" si="49"/>
        <v>0</v>
      </c>
      <c r="AE114">
        <f t="shared" si="50"/>
        <v>0</v>
      </c>
      <c r="AF114">
        <f t="shared" si="51"/>
        <v>0</v>
      </c>
      <c r="AG114">
        <f t="shared" si="52"/>
        <v>0</v>
      </c>
      <c r="AH114">
        <f t="shared" si="53"/>
        <v>0</v>
      </c>
      <c r="AI114">
        <f t="shared" si="54"/>
        <v>0</v>
      </c>
      <c r="AJ114">
        <f t="shared" si="55"/>
        <v>0</v>
      </c>
      <c r="AK114">
        <f t="shared" si="56"/>
        <v>0</v>
      </c>
      <c r="AL114">
        <f t="shared" si="57"/>
        <v>0</v>
      </c>
      <c r="AM114">
        <f t="shared" si="58"/>
        <v>0</v>
      </c>
      <c r="AN114">
        <f t="shared" si="59"/>
        <v>0</v>
      </c>
      <c r="AO114">
        <f t="shared" si="60"/>
        <v>0</v>
      </c>
      <c r="AP114">
        <f t="shared" si="61"/>
        <v>0</v>
      </c>
      <c r="AQ114">
        <f t="shared" si="62"/>
        <v>0</v>
      </c>
      <c r="AR114">
        <f t="shared" si="63"/>
        <v>0</v>
      </c>
      <c r="AS114">
        <f t="shared" si="64"/>
        <v>0</v>
      </c>
      <c r="AT114">
        <f t="shared" si="65"/>
        <v>0</v>
      </c>
      <c r="AU114">
        <f t="shared" si="66"/>
        <v>0</v>
      </c>
      <c r="AV114">
        <f t="shared" si="67"/>
        <v>0</v>
      </c>
      <c r="AW114">
        <f t="shared" si="68"/>
        <v>0</v>
      </c>
      <c r="AX114">
        <f t="shared" si="69"/>
        <v>0</v>
      </c>
      <c r="AY114">
        <f t="shared" si="72"/>
        <v>0</v>
      </c>
      <c r="AZ114">
        <f t="shared" si="70"/>
        <v>1</v>
      </c>
    </row>
    <row r="115" spans="16:54" x14ac:dyDescent="0.2">
      <c r="P115" s="2"/>
      <c r="Q115" s="66" t="s">
        <v>182</v>
      </c>
      <c r="R115" s="72" t="s">
        <v>176</v>
      </c>
      <c r="S115" s="68">
        <f>IF($BB120=1,$T115,$V115)</f>
        <v>13</v>
      </c>
      <c r="T115" s="73">
        <v>13</v>
      </c>
      <c r="U115" s="73">
        <v>13</v>
      </c>
      <c r="V115" s="73">
        <v>12</v>
      </c>
      <c r="W115">
        <f t="shared" si="42"/>
        <v>0</v>
      </c>
      <c r="X115">
        <f t="shared" si="43"/>
        <v>0</v>
      </c>
      <c r="Y115">
        <f t="shared" si="44"/>
        <v>0</v>
      </c>
      <c r="Z115">
        <f t="shared" si="45"/>
        <v>0</v>
      </c>
      <c r="AA115">
        <f t="shared" si="46"/>
        <v>0</v>
      </c>
      <c r="AB115">
        <f t="shared" si="47"/>
        <v>0</v>
      </c>
      <c r="AC115">
        <f t="shared" si="48"/>
        <v>0</v>
      </c>
      <c r="AD115">
        <f t="shared" si="49"/>
        <v>0</v>
      </c>
      <c r="AE115">
        <f t="shared" si="50"/>
        <v>0</v>
      </c>
      <c r="AF115">
        <f t="shared" si="51"/>
        <v>0</v>
      </c>
      <c r="AG115">
        <f t="shared" si="52"/>
        <v>0</v>
      </c>
      <c r="AH115">
        <f t="shared" si="53"/>
        <v>0</v>
      </c>
      <c r="AI115">
        <f t="shared" si="54"/>
        <v>0</v>
      </c>
      <c r="AJ115">
        <f t="shared" si="55"/>
        <v>0</v>
      </c>
      <c r="AK115">
        <f t="shared" si="56"/>
        <v>0</v>
      </c>
      <c r="AL115">
        <f t="shared" si="57"/>
        <v>0</v>
      </c>
      <c r="AM115">
        <f t="shared" si="58"/>
        <v>0</v>
      </c>
      <c r="AN115">
        <f t="shared" si="59"/>
        <v>0</v>
      </c>
      <c r="AO115">
        <f t="shared" si="60"/>
        <v>0</v>
      </c>
      <c r="AP115">
        <f t="shared" si="61"/>
        <v>0</v>
      </c>
      <c r="AQ115">
        <f t="shared" si="62"/>
        <v>0</v>
      </c>
      <c r="AR115">
        <f t="shared" si="63"/>
        <v>0</v>
      </c>
      <c r="AS115">
        <f t="shared" si="64"/>
        <v>0</v>
      </c>
      <c r="AT115">
        <f t="shared" si="65"/>
        <v>0</v>
      </c>
      <c r="AU115">
        <f t="shared" si="66"/>
        <v>0</v>
      </c>
      <c r="AV115">
        <f t="shared" si="67"/>
        <v>0</v>
      </c>
      <c r="AW115">
        <f t="shared" si="68"/>
        <v>0</v>
      </c>
      <c r="AX115">
        <f t="shared" si="69"/>
        <v>0</v>
      </c>
      <c r="AY115">
        <f t="shared" si="72"/>
        <v>0</v>
      </c>
      <c r="AZ115">
        <f t="shared" si="70"/>
        <v>1</v>
      </c>
    </row>
    <row r="116" spans="16:54" x14ac:dyDescent="0.2">
      <c r="P116" s="2"/>
      <c r="Q116" s="66" t="s">
        <v>183</v>
      </c>
      <c r="R116" s="72" t="s">
        <v>177</v>
      </c>
      <c r="S116" s="68">
        <f>IF($BB120=1,$T116,$V116)</f>
        <v>13</v>
      </c>
      <c r="T116" s="73">
        <v>13</v>
      </c>
      <c r="U116" s="73">
        <v>13</v>
      </c>
      <c r="V116" s="73">
        <v>12</v>
      </c>
      <c r="W116">
        <f t="shared" si="42"/>
        <v>0</v>
      </c>
      <c r="X116">
        <f t="shared" si="43"/>
        <v>0</v>
      </c>
      <c r="Y116">
        <f t="shared" si="44"/>
        <v>0</v>
      </c>
      <c r="Z116">
        <f t="shared" si="45"/>
        <v>0</v>
      </c>
      <c r="AA116">
        <f t="shared" si="46"/>
        <v>0</v>
      </c>
      <c r="AB116">
        <f t="shared" si="47"/>
        <v>0</v>
      </c>
      <c r="AC116">
        <f t="shared" si="48"/>
        <v>0</v>
      </c>
      <c r="AD116">
        <f t="shared" si="49"/>
        <v>0</v>
      </c>
      <c r="AE116">
        <f t="shared" si="50"/>
        <v>0</v>
      </c>
      <c r="AF116">
        <f t="shared" si="51"/>
        <v>0</v>
      </c>
      <c r="AG116">
        <f t="shared" si="52"/>
        <v>0</v>
      </c>
      <c r="AH116">
        <f t="shared" si="53"/>
        <v>0</v>
      </c>
      <c r="AI116">
        <f t="shared" si="54"/>
        <v>0</v>
      </c>
      <c r="AJ116">
        <f t="shared" si="55"/>
        <v>0</v>
      </c>
      <c r="AK116">
        <f t="shared" si="56"/>
        <v>0</v>
      </c>
      <c r="AL116">
        <f t="shared" si="57"/>
        <v>0</v>
      </c>
      <c r="AM116">
        <f t="shared" si="58"/>
        <v>0</v>
      </c>
      <c r="AN116">
        <f t="shared" si="59"/>
        <v>0</v>
      </c>
      <c r="AO116">
        <f t="shared" si="60"/>
        <v>0</v>
      </c>
      <c r="AP116">
        <f t="shared" si="61"/>
        <v>0</v>
      </c>
      <c r="AQ116">
        <f t="shared" si="62"/>
        <v>0</v>
      </c>
      <c r="AR116">
        <f t="shared" si="63"/>
        <v>0</v>
      </c>
      <c r="AS116">
        <f t="shared" si="64"/>
        <v>0</v>
      </c>
      <c r="AT116">
        <f t="shared" si="65"/>
        <v>0</v>
      </c>
      <c r="AU116">
        <f t="shared" si="66"/>
        <v>0</v>
      </c>
      <c r="AV116">
        <f t="shared" si="67"/>
        <v>0</v>
      </c>
      <c r="AW116">
        <f t="shared" si="68"/>
        <v>0</v>
      </c>
      <c r="AX116">
        <f t="shared" si="69"/>
        <v>0</v>
      </c>
      <c r="AY116">
        <f t="shared" si="72"/>
        <v>0</v>
      </c>
      <c r="AZ116">
        <f t="shared" si="70"/>
        <v>1</v>
      </c>
    </row>
    <row r="117" spans="16:54" x14ac:dyDescent="0.2">
      <c r="P117" s="2"/>
      <c r="Q117" s="66" t="s">
        <v>184</v>
      </c>
      <c r="R117" s="72" t="s">
        <v>178</v>
      </c>
      <c r="S117" s="68">
        <f>IF($BB120=1,$T117,$V117)</f>
        <v>13</v>
      </c>
      <c r="T117" s="73">
        <v>13</v>
      </c>
      <c r="U117" s="73">
        <v>13</v>
      </c>
      <c r="V117" s="73">
        <v>12</v>
      </c>
      <c r="W117">
        <f t="shared" si="42"/>
        <v>0</v>
      </c>
      <c r="X117">
        <f t="shared" si="43"/>
        <v>0</v>
      </c>
      <c r="Y117">
        <f t="shared" si="44"/>
        <v>0</v>
      </c>
      <c r="Z117">
        <f t="shared" si="45"/>
        <v>0</v>
      </c>
      <c r="AA117">
        <f t="shared" si="46"/>
        <v>0</v>
      </c>
      <c r="AB117">
        <f t="shared" si="47"/>
        <v>0</v>
      </c>
      <c r="AC117">
        <f t="shared" si="48"/>
        <v>0</v>
      </c>
      <c r="AD117">
        <f t="shared" si="49"/>
        <v>0</v>
      </c>
      <c r="AE117">
        <f t="shared" si="50"/>
        <v>0</v>
      </c>
      <c r="AF117">
        <f t="shared" si="51"/>
        <v>0</v>
      </c>
      <c r="AG117">
        <f t="shared" si="52"/>
        <v>0</v>
      </c>
      <c r="AH117">
        <f t="shared" si="53"/>
        <v>0</v>
      </c>
      <c r="AI117">
        <f t="shared" si="54"/>
        <v>0</v>
      </c>
      <c r="AJ117">
        <f t="shared" si="55"/>
        <v>0</v>
      </c>
      <c r="AK117">
        <f t="shared" si="56"/>
        <v>0</v>
      </c>
      <c r="AL117">
        <f t="shared" si="57"/>
        <v>0</v>
      </c>
      <c r="AM117">
        <f t="shared" si="58"/>
        <v>0</v>
      </c>
      <c r="AN117">
        <f t="shared" si="59"/>
        <v>0</v>
      </c>
      <c r="AO117">
        <f t="shared" si="60"/>
        <v>0</v>
      </c>
      <c r="AP117">
        <f t="shared" si="61"/>
        <v>0</v>
      </c>
      <c r="AQ117">
        <f t="shared" si="62"/>
        <v>0</v>
      </c>
      <c r="AR117">
        <f t="shared" si="63"/>
        <v>0</v>
      </c>
      <c r="AS117">
        <f t="shared" si="64"/>
        <v>0</v>
      </c>
      <c r="AT117">
        <f t="shared" si="65"/>
        <v>0</v>
      </c>
      <c r="AU117">
        <f t="shared" si="66"/>
        <v>0</v>
      </c>
      <c r="AV117">
        <f t="shared" si="67"/>
        <v>0</v>
      </c>
      <c r="AW117">
        <f t="shared" si="68"/>
        <v>0</v>
      </c>
      <c r="AX117">
        <f t="shared" si="69"/>
        <v>0</v>
      </c>
      <c r="AY117">
        <f t="shared" si="72"/>
        <v>0</v>
      </c>
      <c r="AZ117">
        <f t="shared" si="70"/>
        <v>1</v>
      </c>
    </row>
    <row r="118" spans="16:54" x14ac:dyDescent="0.2">
      <c r="P118" s="2"/>
      <c r="Q118" s="66" t="s">
        <v>222</v>
      </c>
      <c r="R118" s="72" t="s">
        <v>179</v>
      </c>
      <c r="S118" s="68">
        <f>IF($BB120=1,$T118,$V118)</f>
        <v>13</v>
      </c>
      <c r="T118" s="73">
        <v>13</v>
      </c>
      <c r="U118" s="73">
        <v>13</v>
      </c>
      <c r="V118" s="73">
        <v>12</v>
      </c>
      <c r="W118">
        <f t="shared" si="42"/>
        <v>0</v>
      </c>
      <c r="X118">
        <f t="shared" si="43"/>
        <v>0</v>
      </c>
      <c r="Y118">
        <f t="shared" si="44"/>
        <v>0</v>
      </c>
      <c r="Z118">
        <f t="shared" si="45"/>
        <v>0</v>
      </c>
      <c r="AA118">
        <f t="shared" si="46"/>
        <v>0</v>
      </c>
      <c r="AB118">
        <f t="shared" si="47"/>
        <v>0</v>
      </c>
      <c r="AC118">
        <f t="shared" si="48"/>
        <v>0</v>
      </c>
      <c r="AD118">
        <f t="shared" si="49"/>
        <v>0</v>
      </c>
      <c r="AE118">
        <f t="shared" si="50"/>
        <v>0</v>
      </c>
      <c r="AF118">
        <f t="shared" si="51"/>
        <v>0</v>
      </c>
      <c r="AG118">
        <f t="shared" si="52"/>
        <v>0</v>
      </c>
      <c r="AH118">
        <f t="shared" si="53"/>
        <v>0</v>
      </c>
      <c r="AI118">
        <f t="shared" si="54"/>
        <v>0</v>
      </c>
      <c r="AJ118">
        <f t="shared" si="55"/>
        <v>0</v>
      </c>
      <c r="AK118">
        <f t="shared" si="56"/>
        <v>0</v>
      </c>
      <c r="AL118">
        <f t="shared" si="57"/>
        <v>0</v>
      </c>
      <c r="AM118">
        <f t="shared" si="58"/>
        <v>0</v>
      </c>
      <c r="AN118">
        <f t="shared" si="59"/>
        <v>0</v>
      </c>
      <c r="AO118">
        <f t="shared" si="60"/>
        <v>0</v>
      </c>
      <c r="AP118">
        <f t="shared" si="61"/>
        <v>0</v>
      </c>
      <c r="AQ118">
        <f t="shared" si="62"/>
        <v>0</v>
      </c>
      <c r="AR118">
        <f t="shared" si="63"/>
        <v>0</v>
      </c>
      <c r="AS118">
        <f t="shared" si="64"/>
        <v>0</v>
      </c>
      <c r="AT118">
        <f t="shared" si="65"/>
        <v>0</v>
      </c>
      <c r="AU118">
        <f t="shared" si="66"/>
        <v>0</v>
      </c>
      <c r="AV118">
        <f t="shared" si="67"/>
        <v>0</v>
      </c>
      <c r="AW118">
        <f t="shared" si="68"/>
        <v>0</v>
      </c>
      <c r="AX118">
        <f t="shared" si="69"/>
        <v>0</v>
      </c>
      <c r="AY118">
        <f t="shared" si="72"/>
        <v>0</v>
      </c>
      <c r="AZ118">
        <f t="shared" si="70"/>
        <v>1</v>
      </c>
    </row>
    <row r="119" spans="16:54" x14ac:dyDescent="0.2">
      <c r="P119" s="2"/>
      <c r="Q119" s="66" t="s">
        <v>185</v>
      </c>
      <c r="R119" s="72" t="s">
        <v>180</v>
      </c>
      <c r="S119" s="68">
        <f>IF($BB120=1,$T119,$V119)</f>
        <v>13</v>
      </c>
      <c r="T119" s="73">
        <v>13</v>
      </c>
      <c r="U119" s="73">
        <v>13</v>
      </c>
      <c r="V119" s="73">
        <v>12</v>
      </c>
      <c r="W119">
        <f t="shared" si="42"/>
        <v>0</v>
      </c>
      <c r="X119">
        <f t="shared" si="43"/>
        <v>0</v>
      </c>
      <c r="Y119">
        <f t="shared" si="44"/>
        <v>0</v>
      </c>
      <c r="Z119">
        <f t="shared" si="45"/>
        <v>0</v>
      </c>
      <c r="AA119">
        <f t="shared" si="46"/>
        <v>0</v>
      </c>
      <c r="AB119">
        <f t="shared" si="47"/>
        <v>0</v>
      </c>
      <c r="AC119">
        <f t="shared" si="48"/>
        <v>0</v>
      </c>
      <c r="AD119">
        <f t="shared" si="49"/>
        <v>0</v>
      </c>
      <c r="AE119">
        <f t="shared" si="50"/>
        <v>0</v>
      </c>
      <c r="AF119">
        <f t="shared" si="51"/>
        <v>0</v>
      </c>
      <c r="AG119">
        <f t="shared" si="52"/>
        <v>0</v>
      </c>
      <c r="AH119">
        <f t="shared" si="53"/>
        <v>0</v>
      </c>
      <c r="AI119">
        <f t="shared" si="54"/>
        <v>0</v>
      </c>
      <c r="AJ119">
        <f t="shared" si="55"/>
        <v>0</v>
      </c>
      <c r="AK119">
        <f t="shared" si="56"/>
        <v>0</v>
      </c>
      <c r="AL119">
        <f t="shared" si="57"/>
        <v>0</v>
      </c>
      <c r="AM119">
        <f t="shared" si="58"/>
        <v>0</v>
      </c>
      <c r="AN119">
        <f t="shared" si="59"/>
        <v>0</v>
      </c>
      <c r="AO119">
        <f t="shared" si="60"/>
        <v>0</v>
      </c>
      <c r="AP119">
        <f t="shared" si="61"/>
        <v>0</v>
      </c>
      <c r="AQ119">
        <f t="shared" si="62"/>
        <v>0</v>
      </c>
      <c r="AR119">
        <f t="shared" si="63"/>
        <v>0</v>
      </c>
      <c r="AS119">
        <f t="shared" si="64"/>
        <v>0</v>
      </c>
      <c r="AT119">
        <f t="shared" si="65"/>
        <v>0</v>
      </c>
      <c r="AU119">
        <f t="shared" si="66"/>
        <v>0</v>
      </c>
      <c r="AV119">
        <f t="shared" si="67"/>
        <v>0</v>
      </c>
      <c r="AW119">
        <f t="shared" si="68"/>
        <v>0</v>
      </c>
      <c r="AX119">
        <f t="shared" si="69"/>
        <v>0</v>
      </c>
      <c r="AY119">
        <f t="shared" si="72"/>
        <v>0</v>
      </c>
      <c r="AZ119">
        <f t="shared" si="70"/>
        <v>1</v>
      </c>
    </row>
    <row r="120" spans="16:54" x14ac:dyDescent="0.2">
      <c r="P120" s="2"/>
      <c r="Q120" s="66" t="s">
        <v>186</v>
      </c>
      <c r="R120" s="72" t="s">
        <v>181</v>
      </c>
      <c r="S120" s="68">
        <f t="shared" ref="S120:S128" si="74">IF($BB120=1,$T120,$V120)</f>
        <v>13</v>
      </c>
      <c r="T120" s="73">
        <v>13</v>
      </c>
      <c r="U120" s="73">
        <v>13</v>
      </c>
      <c r="V120" s="73">
        <v>12</v>
      </c>
      <c r="W120">
        <f t="shared" si="42"/>
        <v>0</v>
      </c>
      <c r="X120">
        <f t="shared" si="43"/>
        <v>0</v>
      </c>
      <c r="Y120">
        <f t="shared" si="44"/>
        <v>0</v>
      </c>
      <c r="Z120">
        <f t="shared" si="45"/>
        <v>0</v>
      </c>
      <c r="AA120">
        <f t="shared" si="46"/>
        <v>0</v>
      </c>
      <c r="AB120">
        <f t="shared" si="47"/>
        <v>0</v>
      </c>
      <c r="AC120">
        <f t="shared" si="48"/>
        <v>0</v>
      </c>
      <c r="AD120">
        <f t="shared" si="49"/>
        <v>0</v>
      </c>
      <c r="AE120">
        <f t="shared" si="50"/>
        <v>0</v>
      </c>
      <c r="AF120">
        <f t="shared" si="51"/>
        <v>0</v>
      </c>
      <c r="AG120">
        <f t="shared" si="52"/>
        <v>0</v>
      </c>
      <c r="AH120">
        <f t="shared" si="53"/>
        <v>0</v>
      </c>
      <c r="AI120">
        <f t="shared" si="54"/>
        <v>0</v>
      </c>
      <c r="AJ120">
        <f t="shared" si="55"/>
        <v>0</v>
      </c>
      <c r="AK120">
        <f t="shared" si="56"/>
        <v>0</v>
      </c>
      <c r="AL120">
        <f t="shared" si="57"/>
        <v>0</v>
      </c>
      <c r="AM120">
        <f t="shared" si="58"/>
        <v>0</v>
      </c>
      <c r="AN120">
        <f t="shared" si="59"/>
        <v>0</v>
      </c>
      <c r="AO120">
        <f t="shared" si="60"/>
        <v>0</v>
      </c>
      <c r="AP120">
        <f t="shared" si="61"/>
        <v>0</v>
      </c>
      <c r="AQ120">
        <f t="shared" si="62"/>
        <v>0</v>
      </c>
      <c r="AR120">
        <f t="shared" si="63"/>
        <v>0</v>
      </c>
      <c r="AS120">
        <f t="shared" si="64"/>
        <v>0</v>
      </c>
      <c r="AT120">
        <f t="shared" si="65"/>
        <v>0</v>
      </c>
      <c r="AU120">
        <f t="shared" si="66"/>
        <v>0</v>
      </c>
      <c r="AV120">
        <f t="shared" si="67"/>
        <v>0</v>
      </c>
      <c r="AW120">
        <f t="shared" si="68"/>
        <v>0</v>
      </c>
      <c r="AX120">
        <f t="shared" si="69"/>
        <v>0</v>
      </c>
      <c r="AY120">
        <f t="shared" si="72"/>
        <v>0</v>
      </c>
      <c r="AZ120">
        <f t="shared" si="70"/>
        <v>1</v>
      </c>
      <c r="BA120">
        <f>SUM($AY115:$AY120)</f>
        <v>0</v>
      </c>
      <c r="BB120">
        <f>IF($BA120&lt;21,1,3)</f>
        <v>1</v>
      </c>
    </row>
    <row r="121" spans="16:54" x14ac:dyDescent="0.2">
      <c r="P121" s="2"/>
      <c r="Q121" s="38" t="s">
        <v>282</v>
      </c>
      <c r="R121" s="41" t="s">
        <v>346</v>
      </c>
      <c r="S121" s="37">
        <f t="shared" si="74"/>
        <v>1357</v>
      </c>
      <c r="T121" s="62">
        <v>1357</v>
      </c>
      <c r="U121" s="62">
        <v>1357</v>
      </c>
      <c r="V121" s="62">
        <v>1357</v>
      </c>
      <c r="W121">
        <f t="shared" si="42"/>
        <v>0</v>
      </c>
      <c r="X121">
        <f t="shared" si="43"/>
        <v>0</v>
      </c>
      <c r="Y121">
        <f t="shared" si="44"/>
        <v>0</v>
      </c>
      <c r="Z121">
        <f t="shared" si="45"/>
        <v>0</v>
      </c>
      <c r="AA121">
        <f t="shared" si="46"/>
        <v>0</v>
      </c>
      <c r="AB121">
        <f t="shared" si="47"/>
        <v>0</v>
      </c>
      <c r="AC121">
        <f t="shared" si="48"/>
        <v>0</v>
      </c>
      <c r="AD121">
        <f t="shared" si="49"/>
        <v>0</v>
      </c>
      <c r="AE121">
        <f t="shared" si="50"/>
        <v>0</v>
      </c>
      <c r="AF121">
        <f t="shared" si="51"/>
        <v>0</v>
      </c>
      <c r="AG121">
        <f t="shared" si="52"/>
        <v>0</v>
      </c>
      <c r="AH121">
        <f t="shared" si="53"/>
        <v>0</v>
      </c>
      <c r="AI121">
        <f t="shared" si="54"/>
        <v>0</v>
      </c>
      <c r="AJ121">
        <f t="shared" si="55"/>
        <v>0</v>
      </c>
      <c r="AK121">
        <f t="shared" si="56"/>
        <v>0</v>
      </c>
      <c r="AL121">
        <f t="shared" si="57"/>
        <v>0</v>
      </c>
      <c r="AM121">
        <f t="shared" si="58"/>
        <v>0</v>
      </c>
      <c r="AN121">
        <f t="shared" si="59"/>
        <v>0</v>
      </c>
      <c r="AO121">
        <f t="shared" si="60"/>
        <v>0</v>
      </c>
      <c r="AP121">
        <f t="shared" si="61"/>
        <v>0</v>
      </c>
      <c r="AQ121">
        <f t="shared" si="62"/>
        <v>0</v>
      </c>
      <c r="AR121">
        <f t="shared" si="63"/>
        <v>0</v>
      </c>
      <c r="AS121">
        <f t="shared" si="64"/>
        <v>0</v>
      </c>
      <c r="AT121">
        <f t="shared" si="65"/>
        <v>0</v>
      </c>
      <c r="AU121">
        <f t="shared" si="66"/>
        <v>0</v>
      </c>
      <c r="AV121">
        <f t="shared" si="67"/>
        <v>0</v>
      </c>
      <c r="AW121">
        <f t="shared" si="68"/>
        <v>0</v>
      </c>
      <c r="AX121">
        <f t="shared" si="69"/>
        <v>0</v>
      </c>
      <c r="AY121">
        <f t="shared" si="72"/>
        <v>0</v>
      </c>
      <c r="AZ121">
        <f t="shared" si="70"/>
        <v>1</v>
      </c>
    </row>
    <row r="122" spans="16:54" x14ac:dyDescent="0.2">
      <c r="P122" s="2"/>
      <c r="Q122" s="38" t="s">
        <v>283</v>
      </c>
      <c r="R122" s="41" t="s">
        <v>345</v>
      </c>
      <c r="S122" s="37">
        <f t="shared" si="74"/>
        <v>104</v>
      </c>
      <c r="T122" s="62">
        <v>104</v>
      </c>
      <c r="U122" s="62">
        <v>104</v>
      </c>
      <c r="V122" s="62">
        <v>104</v>
      </c>
      <c r="W122">
        <f t="shared" si="42"/>
        <v>0</v>
      </c>
      <c r="X122">
        <f t="shared" si="43"/>
        <v>0</v>
      </c>
      <c r="Y122">
        <f t="shared" si="44"/>
        <v>0</v>
      </c>
      <c r="Z122">
        <f t="shared" si="45"/>
        <v>0</v>
      </c>
      <c r="AA122">
        <f t="shared" si="46"/>
        <v>0</v>
      </c>
      <c r="AB122">
        <f t="shared" si="47"/>
        <v>0</v>
      </c>
      <c r="AC122">
        <f t="shared" si="48"/>
        <v>0</v>
      </c>
      <c r="AD122">
        <f t="shared" si="49"/>
        <v>0</v>
      </c>
      <c r="AE122">
        <f t="shared" si="50"/>
        <v>0</v>
      </c>
      <c r="AF122">
        <f t="shared" si="51"/>
        <v>0</v>
      </c>
      <c r="AG122">
        <f t="shared" si="52"/>
        <v>0</v>
      </c>
      <c r="AH122">
        <f t="shared" si="53"/>
        <v>0</v>
      </c>
      <c r="AI122">
        <f t="shared" si="54"/>
        <v>0</v>
      </c>
      <c r="AJ122">
        <f t="shared" si="55"/>
        <v>0</v>
      </c>
      <c r="AK122">
        <f t="shared" si="56"/>
        <v>0</v>
      </c>
      <c r="AL122">
        <f t="shared" si="57"/>
        <v>0</v>
      </c>
      <c r="AM122">
        <f t="shared" si="58"/>
        <v>0</v>
      </c>
      <c r="AN122">
        <f t="shared" si="59"/>
        <v>0</v>
      </c>
      <c r="AO122">
        <f t="shared" si="60"/>
        <v>0</v>
      </c>
      <c r="AP122">
        <f t="shared" si="61"/>
        <v>0</v>
      </c>
      <c r="AQ122">
        <f t="shared" si="62"/>
        <v>0</v>
      </c>
      <c r="AR122">
        <f t="shared" si="63"/>
        <v>0</v>
      </c>
      <c r="AS122">
        <f t="shared" si="64"/>
        <v>0</v>
      </c>
      <c r="AT122">
        <f t="shared" si="65"/>
        <v>0</v>
      </c>
      <c r="AU122">
        <f t="shared" si="66"/>
        <v>0</v>
      </c>
      <c r="AV122">
        <f t="shared" si="67"/>
        <v>0</v>
      </c>
      <c r="AW122">
        <f t="shared" si="68"/>
        <v>0</v>
      </c>
      <c r="AX122">
        <f t="shared" si="69"/>
        <v>0</v>
      </c>
      <c r="AY122">
        <f t="shared" si="72"/>
        <v>0</v>
      </c>
      <c r="AZ122">
        <f t="shared" si="70"/>
        <v>1</v>
      </c>
    </row>
    <row r="123" spans="16:54" x14ac:dyDescent="0.2">
      <c r="P123" s="2"/>
      <c r="Q123" s="38" t="s">
        <v>284</v>
      </c>
      <c r="R123" s="41" t="s">
        <v>347</v>
      </c>
      <c r="S123" s="37">
        <f t="shared" si="74"/>
        <v>247</v>
      </c>
      <c r="T123" s="62">
        <v>247</v>
      </c>
      <c r="U123" s="62">
        <v>247</v>
      </c>
      <c r="V123" s="62">
        <v>247</v>
      </c>
      <c r="W123">
        <f t="shared" si="42"/>
        <v>0</v>
      </c>
      <c r="X123">
        <f t="shared" si="43"/>
        <v>0</v>
      </c>
      <c r="Y123">
        <f t="shared" si="44"/>
        <v>0</v>
      </c>
      <c r="Z123">
        <f t="shared" si="45"/>
        <v>0</v>
      </c>
      <c r="AA123">
        <f t="shared" si="46"/>
        <v>0</v>
      </c>
      <c r="AB123">
        <f t="shared" si="47"/>
        <v>0</v>
      </c>
      <c r="AC123">
        <f t="shared" si="48"/>
        <v>0</v>
      </c>
      <c r="AD123">
        <f t="shared" si="49"/>
        <v>0</v>
      </c>
      <c r="AE123">
        <f t="shared" si="50"/>
        <v>0</v>
      </c>
      <c r="AF123">
        <f t="shared" si="51"/>
        <v>0</v>
      </c>
      <c r="AG123">
        <f t="shared" si="52"/>
        <v>0</v>
      </c>
      <c r="AH123">
        <f t="shared" si="53"/>
        <v>0</v>
      </c>
      <c r="AI123">
        <f t="shared" si="54"/>
        <v>0</v>
      </c>
      <c r="AJ123">
        <f t="shared" si="55"/>
        <v>0</v>
      </c>
      <c r="AK123">
        <f t="shared" si="56"/>
        <v>0</v>
      </c>
      <c r="AL123">
        <f t="shared" si="57"/>
        <v>0</v>
      </c>
      <c r="AM123">
        <f t="shared" si="58"/>
        <v>0</v>
      </c>
      <c r="AN123">
        <f t="shared" si="59"/>
        <v>0</v>
      </c>
      <c r="AO123">
        <f t="shared" si="60"/>
        <v>0</v>
      </c>
      <c r="AP123">
        <f t="shared" si="61"/>
        <v>0</v>
      </c>
      <c r="AQ123">
        <f t="shared" si="62"/>
        <v>0</v>
      </c>
      <c r="AR123">
        <f t="shared" si="63"/>
        <v>0</v>
      </c>
      <c r="AS123">
        <f t="shared" si="64"/>
        <v>0</v>
      </c>
      <c r="AT123">
        <f t="shared" si="65"/>
        <v>0</v>
      </c>
      <c r="AU123">
        <f t="shared" si="66"/>
        <v>0</v>
      </c>
      <c r="AV123">
        <f t="shared" si="67"/>
        <v>0</v>
      </c>
      <c r="AW123">
        <f t="shared" si="68"/>
        <v>0</v>
      </c>
      <c r="AX123">
        <f t="shared" si="69"/>
        <v>0</v>
      </c>
      <c r="AY123">
        <f t="shared" si="72"/>
        <v>0</v>
      </c>
      <c r="AZ123">
        <f t="shared" si="70"/>
        <v>1</v>
      </c>
    </row>
    <row r="124" spans="16:54" x14ac:dyDescent="0.2">
      <c r="P124" s="2"/>
      <c r="Q124" s="48" t="s">
        <v>348</v>
      </c>
      <c r="R124" s="49" t="s">
        <v>506</v>
      </c>
      <c r="S124" s="47">
        <f t="shared" si="74"/>
        <v>106</v>
      </c>
      <c r="T124" s="73">
        <v>106</v>
      </c>
      <c r="U124" s="73">
        <v>106</v>
      </c>
      <c r="V124" s="73">
        <v>106</v>
      </c>
      <c r="W124">
        <f t="shared" si="42"/>
        <v>0</v>
      </c>
      <c r="X124">
        <f t="shared" si="43"/>
        <v>0</v>
      </c>
      <c r="Y124">
        <f t="shared" si="44"/>
        <v>0</v>
      </c>
      <c r="Z124">
        <f t="shared" si="45"/>
        <v>0</v>
      </c>
      <c r="AA124">
        <f t="shared" si="46"/>
        <v>0</v>
      </c>
      <c r="AB124">
        <f t="shared" si="47"/>
        <v>0</v>
      </c>
      <c r="AC124">
        <f t="shared" si="48"/>
        <v>0</v>
      </c>
      <c r="AD124">
        <f t="shared" si="49"/>
        <v>0</v>
      </c>
      <c r="AE124">
        <f t="shared" si="50"/>
        <v>0</v>
      </c>
      <c r="AF124">
        <f t="shared" si="51"/>
        <v>0</v>
      </c>
      <c r="AG124">
        <f t="shared" si="52"/>
        <v>0</v>
      </c>
      <c r="AH124">
        <f t="shared" si="53"/>
        <v>0</v>
      </c>
      <c r="AI124">
        <f t="shared" si="54"/>
        <v>0</v>
      </c>
      <c r="AJ124">
        <f t="shared" si="55"/>
        <v>0</v>
      </c>
      <c r="AK124">
        <f t="shared" si="56"/>
        <v>0</v>
      </c>
      <c r="AL124">
        <f t="shared" si="57"/>
        <v>0</v>
      </c>
      <c r="AM124">
        <f t="shared" si="58"/>
        <v>0</v>
      </c>
      <c r="AN124">
        <f t="shared" si="59"/>
        <v>0</v>
      </c>
      <c r="AO124">
        <f t="shared" si="60"/>
        <v>0</v>
      </c>
      <c r="AP124">
        <f t="shared" si="61"/>
        <v>0</v>
      </c>
      <c r="AQ124">
        <f t="shared" si="62"/>
        <v>0</v>
      </c>
      <c r="AR124">
        <f t="shared" si="63"/>
        <v>0</v>
      </c>
      <c r="AS124">
        <f t="shared" si="64"/>
        <v>0</v>
      </c>
      <c r="AT124">
        <f t="shared" si="65"/>
        <v>0</v>
      </c>
      <c r="AU124">
        <f t="shared" si="66"/>
        <v>0</v>
      </c>
      <c r="AV124">
        <f t="shared" si="67"/>
        <v>0</v>
      </c>
      <c r="AW124">
        <f t="shared" si="68"/>
        <v>0</v>
      </c>
      <c r="AX124">
        <f t="shared" si="69"/>
        <v>0</v>
      </c>
      <c r="AY124">
        <f t="shared" si="72"/>
        <v>0</v>
      </c>
      <c r="AZ124">
        <f t="shared" si="70"/>
        <v>1</v>
      </c>
    </row>
    <row r="125" spans="16:54" x14ac:dyDescent="0.2">
      <c r="P125" s="2"/>
      <c r="Q125" s="42" t="s">
        <v>510</v>
      </c>
      <c r="R125" s="41" t="s">
        <v>516</v>
      </c>
      <c r="S125" s="37">
        <f>IF($AZ125=1,$T125,IF($AZ125=2,$U125,$V125))</f>
        <v>257</v>
      </c>
      <c r="T125" s="62">
        <v>257</v>
      </c>
      <c r="U125" s="62">
        <v>257</v>
      </c>
      <c r="V125" s="62">
        <v>257</v>
      </c>
      <c r="W125">
        <f t="shared" si="42"/>
        <v>0</v>
      </c>
      <c r="X125">
        <f t="shared" si="43"/>
        <v>0</v>
      </c>
      <c r="Y125">
        <f t="shared" si="44"/>
        <v>0</v>
      </c>
      <c r="Z125">
        <f t="shared" si="45"/>
        <v>0</v>
      </c>
      <c r="AA125">
        <f t="shared" si="46"/>
        <v>0</v>
      </c>
      <c r="AB125">
        <f t="shared" si="47"/>
        <v>0</v>
      </c>
      <c r="AC125">
        <f t="shared" si="48"/>
        <v>0</v>
      </c>
      <c r="AD125">
        <f t="shared" si="49"/>
        <v>0</v>
      </c>
      <c r="AE125">
        <f t="shared" si="50"/>
        <v>0</v>
      </c>
      <c r="AF125">
        <f t="shared" si="51"/>
        <v>0</v>
      </c>
      <c r="AG125">
        <f t="shared" si="52"/>
        <v>0</v>
      </c>
      <c r="AH125">
        <f t="shared" si="53"/>
        <v>0</v>
      </c>
      <c r="AI125">
        <f t="shared" si="54"/>
        <v>0</v>
      </c>
      <c r="AJ125">
        <f t="shared" si="55"/>
        <v>0</v>
      </c>
      <c r="AK125">
        <f t="shared" si="56"/>
        <v>0</v>
      </c>
      <c r="AL125">
        <f t="shared" si="57"/>
        <v>0</v>
      </c>
      <c r="AM125">
        <f t="shared" si="58"/>
        <v>0</v>
      </c>
      <c r="AN125">
        <f t="shared" si="59"/>
        <v>0</v>
      </c>
      <c r="AO125">
        <f t="shared" si="60"/>
        <v>0</v>
      </c>
      <c r="AP125">
        <f t="shared" si="61"/>
        <v>0</v>
      </c>
      <c r="AQ125">
        <f t="shared" si="62"/>
        <v>0</v>
      </c>
      <c r="AR125">
        <f t="shared" si="63"/>
        <v>0</v>
      </c>
      <c r="AS125">
        <f t="shared" si="64"/>
        <v>0</v>
      </c>
      <c r="AT125">
        <f t="shared" si="65"/>
        <v>0</v>
      </c>
      <c r="AU125">
        <f t="shared" si="66"/>
        <v>0</v>
      </c>
      <c r="AV125">
        <f t="shared" si="67"/>
        <v>0</v>
      </c>
      <c r="AW125">
        <f t="shared" si="68"/>
        <v>0</v>
      </c>
      <c r="AX125">
        <f t="shared" si="69"/>
        <v>0</v>
      </c>
      <c r="AY125">
        <f>SUM($W125:$AX125)</f>
        <v>0</v>
      </c>
      <c r="AZ125">
        <f>IF($AY125&lt;10,1,IF($AY125&gt;20,3,2))</f>
        <v>1</v>
      </c>
    </row>
    <row r="126" spans="16:54" x14ac:dyDescent="0.2">
      <c r="P126" s="2"/>
      <c r="Q126" s="42" t="s">
        <v>508</v>
      </c>
      <c r="R126" s="39" t="s">
        <v>507</v>
      </c>
      <c r="S126" s="37">
        <f>IF($AZ126=1,$T126,IF($AZ126=2,$U126,$V126))</f>
        <v>569</v>
      </c>
      <c r="T126" s="62">
        <v>569</v>
      </c>
      <c r="U126" s="62">
        <v>569</v>
      </c>
      <c r="V126" s="62">
        <v>569</v>
      </c>
      <c r="W126">
        <f t="shared" si="42"/>
        <v>0</v>
      </c>
      <c r="X126">
        <f t="shared" si="43"/>
        <v>0</v>
      </c>
      <c r="Y126">
        <f t="shared" si="44"/>
        <v>0</v>
      </c>
      <c r="Z126">
        <f t="shared" si="45"/>
        <v>0</v>
      </c>
      <c r="AA126">
        <f t="shared" si="46"/>
        <v>0</v>
      </c>
      <c r="AB126">
        <f t="shared" si="47"/>
        <v>0</v>
      </c>
      <c r="AC126">
        <f t="shared" si="48"/>
        <v>0</v>
      </c>
      <c r="AD126">
        <f t="shared" si="49"/>
        <v>0</v>
      </c>
      <c r="AE126">
        <f t="shared" si="50"/>
        <v>0</v>
      </c>
      <c r="AF126">
        <f t="shared" si="51"/>
        <v>0</v>
      </c>
      <c r="AG126">
        <f t="shared" si="52"/>
        <v>0</v>
      </c>
      <c r="AH126">
        <f t="shared" si="53"/>
        <v>0</v>
      </c>
      <c r="AI126">
        <f t="shared" si="54"/>
        <v>0</v>
      </c>
      <c r="AJ126">
        <f t="shared" si="55"/>
        <v>0</v>
      </c>
      <c r="AK126">
        <f t="shared" si="56"/>
        <v>0</v>
      </c>
      <c r="AL126">
        <f t="shared" si="57"/>
        <v>0</v>
      </c>
      <c r="AM126">
        <f t="shared" si="58"/>
        <v>0</v>
      </c>
      <c r="AN126">
        <f t="shared" si="59"/>
        <v>0</v>
      </c>
      <c r="AO126">
        <f t="shared" si="60"/>
        <v>0</v>
      </c>
      <c r="AP126">
        <f t="shared" si="61"/>
        <v>0</v>
      </c>
      <c r="AQ126">
        <f t="shared" si="62"/>
        <v>0</v>
      </c>
      <c r="AR126">
        <f t="shared" si="63"/>
        <v>0</v>
      </c>
      <c r="AS126">
        <f t="shared" si="64"/>
        <v>0</v>
      </c>
      <c r="AT126">
        <f t="shared" si="65"/>
        <v>0</v>
      </c>
      <c r="AU126">
        <f t="shared" si="66"/>
        <v>0</v>
      </c>
      <c r="AV126">
        <f t="shared" si="67"/>
        <v>0</v>
      </c>
      <c r="AW126">
        <f t="shared" si="68"/>
        <v>0</v>
      </c>
      <c r="AX126">
        <f t="shared" si="69"/>
        <v>0</v>
      </c>
      <c r="AY126">
        <f>SUM($W126:$AX126)</f>
        <v>0</v>
      </c>
      <c r="AZ126">
        <f>IF($AY126&lt;10,1,IF($AY126&gt;20,3,2))</f>
        <v>1</v>
      </c>
    </row>
    <row r="127" spans="16:54" x14ac:dyDescent="0.2">
      <c r="P127" s="2"/>
      <c r="Q127" s="42" t="s">
        <v>509</v>
      </c>
      <c r="R127" s="39" t="s">
        <v>353</v>
      </c>
      <c r="S127" s="37">
        <f>IF($AZ127=1,$T127,IF($AZ127=2,$U127,$V127))</f>
        <v>371</v>
      </c>
      <c r="T127" s="62">
        <v>371</v>
      </c>
      <c r="U127" s="62">
        <v>371</v>
      </c>
      <c r="V127" s="62">
        <v>371</v>
      </c>
      <c r="W127">
        <f t="shared" si="42"/>
        <v>0</v>
      </c>
      <c r="X127">
        <f t="shared" si="43"/>
        <v>0</v>
      </c>
      <c r="Y127">
        <f t="shared" si="44"/>
        <v>0</v>
      </c>
      <c r="Z127">
        <f t="shared" si="45"/>
        <v>0</v>
      </c>
      <c r="AA127">
        <f t="shared" si="46"/>
        <v>0</v>
      </c>
      <c r="AB127">
        <f t="shared" si="47"/>
        <v>0</v>
      </c>
      <c r="AC127">
        <f t="shared" si="48"/>
        <v>0</v>
      </c>
      <c r="AD127">
        <f t="shared" si="49"/>
        <v>0</v>
      </c>
      <c r="AE127">
        <f t="shared" si="50"/>
        <v>0</v>
      </c>
      <c r="AF127">
        <f t="shared" si="51"/>
        <v>0</v>
      </c>
      <c r="AG127">
        <f t="shared" si="52"/>
        <v>0</v>
      </c>
      <c r="AH127">
        <f t="shared" si="53"/>
        <v>0</v>
      </c>
      <c r="AI127">
        <f t="shared" si="54"/>
        <v>0</v>
      </c>
      <c r="AJ127">
        <f t="shared" si="55"/>
        <v>0</v>
      </c>
      <c r="AK127">
        <f t="shared" si="56"/>
        <v>0</v>
      </c>
      <c r="AL127">
        <f t="shared" si="57"/>
        <v>0</v>
      </c>
      <c r="AM127">
        <f t="shared" si="58"/>
        <v>0</v>
      </c>
      <c r="AN127">
        <f t="shared" si="59"/>
        <v>0</v>
      </c>
      <c r="AO127">
        <f t="shared" si="60"/>
        <v>0</v>
      </c>
      <c r="AP127">
        <f t="shared" si="61"/>
        <v>0</v>
      </c>
      <c r="AQ127">
        <f t="shared" si="62"/>
        <v>0</v>
      </c>
      <c r="AR127">
        <f t="shared" si="63"/>
        <v>0</v>
      </c>
      <c r="AS127">
        <f t="shared" si="64"/>
        <v>0</v>
      </c>
      <c r="AT127">
        <f t="shared" si="65"/>
        <v>0</v>
      </c>
      <c r="AU127">
        <f t="shared" si="66"/>
        <v>0</v>
      </c>
      <c r="AV127">
        <f t="shared" si="67"/>
        <v>0</v>
      </c>
      <c r="AW127">
        <f t="shared" si="68"/>
        <v>0</v>
      </c>
      <c r="AX127">
        <f t="shared" si="69"/>
        <v>0</v>
      </c>
      <c r="AY127">
        <f>SUM($W127:$AX127)</f>
        <v>0</v>
      </c>
      <c r="AZ127">
        <f>IF($AY127&lt;10,1,IF($AY127&gt;20,3,2))</f>
        <v>1</v>
      </c>
    </row>
    <row r="128" spans="16:54" x14ac:dyDescent="0.2">
      <c r="P128" s="2"/>
      <c r="Q128" s="38" t="s">
        <v>285</v>
      </c>
      <c r="R128" s="39" t="s">
        <v>365</v>
      </c>
      <c r="S128" s="37">
        <f t="shared" si="74"/>
        <v>495</v>
      </c>
      <c r="T128" s="62">
        <v>495</v>
      </c>
      <c r="U128" s="62">
        <v>495</v>
      </c>
      <c r="V128" s="62">
        <v>495</v>
      </c>
      <c r="W128">
        <f t="shared" si="42"/>
        <v>0</v>
      </c>
      <c r="X128">
        <f t="shared" si="43"/>
        <v>0</v>
      </c>
      <c r="Y128">
        <f t="shared" si="44"/>
        <v>0</v>
      </c>
      <c r="Z128">
        <f t="shared" si="45"/>
        <v>0</v>
      </c>
      <c r="AA128">
        <f t="shared" si="46"/>
        <v>0</v>
      </c>
      <c r="AB128">
        <f t="shared" si="47"/>
        <v>0</v>
      </c>
      <c r="AC128">
        <f t="shared" si="48"/>
        <v>0</v>
      </c>
      <c r="AD128">
        <f t="shared" si="49"/>
        <v>0</v>
      </c>
      <c r="AE128">
        <f t="shared" si="50"/>
        <v>0</v>
      </c>
      <c r="AF128">
        <f t="shared" si="51"/>
        <v>0</v>
      </c>
      <c r="AG128">
        <f t="shared" si="52"/>
        <v>0</v>
      </c>
      <c r="AH128">
        <f t="shared" si="53"/>
        <v>0</v>
      </c>
      <c r="AI128">
        <f t="shared" si="54"/>
        <v>0</v>
      </c>
      <c r="AJ128">
        <f t="shared" si="55"/>
        <v>0</v>
      </c>
      <c r="AK128">
        <f t="shared" si="56"/>
        <v>0</v>
      </c>
      <c r="AL128">
        <f t="shared" si="57"/>
        <v>0</v>
      </c>
      <c r="AM128">
        <f t="shared" si="58"/>
        <v>0</v>
      </c>
      <c r="AN128">
        <f t="shared" si="59"/>
        <v>0</v>
      </c>
      <c r="AO128">
        <f t="shared" si="60"/>
        <v>0</v>
      </c>
      <c r="AP128">
        <f t="shared" si="61"/>
        <v>0</v>
      </c>
      <c r="AQ128">
        <f t="shared" si="62"/>
        <v>0</v>
      </c>
      <c r="AR128">
        <f t="shared" si="63"/>
        <v>0</v>
      </c>
      <c r="AS128">
        <f t="shared" si="64"/>
        <v>0</v>
      </c>
      <c r="AT128">
        <f t="shared" si="65"/>
        <v>0</v>
      </c>
      <c r="AU128">
        <f t="shared" si="66"/>
        <v>0</v>
      </c>
      <c r="AV128">
        <f t="shared" si="67"/>
        <v>0</v>
      </c>
      <c r="AW128">
        <f t="shared" si="68"/>
        <v>0</v>
      </c>
      <c r="AX128">
        <f t="shared" si="69"/>
        <v>0</v>
      </c>
      <c r="AY128">
        <f t="shared" si="72"/>
        <v>0</v>
      </c>
      <c r="AZ128">
        <f t="shared" si="70"/>
        <v>1</v>
      </c>
    </row>
    <row r="129" spans="16:52" x14ac:dyDescent="0.2">
      <c r="P129" s="2"/>
      <c r="Q129" s="40" t="s">
        <v>190</v>
      </c>
      <c r="R129" s="39" t="s">
        <v>458</v>
      </c>
      <c r="S129" s="37">
        <f t="shared" ref="S129:S146" si="75">IF($AZ129=1,$T129,IF($AZ129=2,$U129,$V129))</f>
        <v>101</v>
      </c>
      <c r="T129" s="62">
        <v>101</v>
      </c>
      <c r="U129" s="62">
        <v>101</v>
      </c>
      <c r="V129" s="62">
        <v>101</v>
      </c>
      <c r="W129">
        <f t="shared" si="42"/>
        <v>0</v>
      </c>
      <c r="X129">
        <f t="shared" si="43"/>
        <v>0</v>
      </c>
      <c r="Y129">
        <f t="shared" si="44"/>
        <v>0</v>
      </c>
      <c r="Z129">
        <f t="shared" si="45"/>
        <v>0</v>
      </c>
      <c r="AA129">
        <f t="shared" si="46"/>
        <v>0</v>
      </c>
      <c r="AB129">
        <f t="shared" si="47"/>
        <v>0</v>
      </c>
      <c r="AC129">
        <f t="shared" si="48"/>
        <v>0</v>
      </c>
      <c r="AD129">
        <f t="shared" si="49"/>
        <v>0</v>
      </c>
      <c r="AE129">
        <f t="shared" si="50"/>
        <v>0</v>
      </c>
      <c r="AF129">
        <f t="shared" si="51"/>
        <v>0</v>
      </c>
      <c r="AG129">
        <f t="shared" si="52"/>
        <v>0</v>
      </c>
      <c r="AH129">
        <f t="shared" si="53"/>
        <v>0</v>
      </c>
      <c r="AI129">
        <f t="shared" si="54"/>
        <v>0</v>
      </c>
      <c r="AJ129">
        <f t="shared" si="55"/>
        <v>0</v>
      </c>
      <c r="AK129">
        <f t="shared" si="56"/>
        <v>0</v>
      </c>
      <c r="AL129">
        <f t="shared" si="57"/>
        <v>0</v>
      </c>
      <c r="AM129">
        <f t="shared" si="58"/>
        <v>0</v>
      </c>
      <c r="AN129">
        <f t="shared" si="59"/>
        <v>0</v>
      </c>
      <c r="AO129">
        <f t="shared" si="60"/>
        <v>0</v>
      </c>
      <c r="AP129">
        <f t="shared" si="61"/>
        <v>0</v>
      </c>
      <c r="AQ129">
        <f t="shared" si="62"/>
        <v>0</v>
      </c>
      <c r="AR129">
        <f t="shared" si="63"/>
        <v>0</v>
      </c>
      <c r="AS129">
        <f t="shared" si="64"/>
        <v>0</v>
      </c>
      <c r="AT129">
        <f t="shared" si="65"/>
        <v>0</v>
      </c>
      <c r="AU129">
        <f t="shared" si="66"/>
        <v>0</v>
      </c>
      <c r="AV129">
        <f t="shared" si="67"/>
        <v>0</v>
      </c>
      <c r="AW129">
        <f t="shared" si="68"/>
        <v>0</v>
      </c>
      <c r="AX129">
        <f t="shared" si="69"/>
        <v>0</v>
      </c>
      <c r="AY129">
        <f t="shared" si="72"/>
        <v>0</v>
      </c>
      <c r="AZ129">
        <f t="shared" si="70"/>
        <v>1</v>
      </c>
    </row>
    <row r="130" spans="16:52" x14ac:dyDescent="0.2">
      <c r="P130" s="2"/>
      <c r="Q130" s="43" t="s">
        <v>279</v>
      </c>
      <c r="R130" s="39" t="s">
        <v>457</v>
      </c>
      <c r="S130" s="37">
        <f t="shared" si="75"/>
        <v>101</v>
      </c>
      <c r="T130" s="62">
        <v>101</v>
      </c>
      <c r="U130" s="62">
        <v>101</v>
      </c>
      <c r="V130" s="62">
        <v>101</v>
      </c>
      <c r="W130">
        <f t="shared" si="42"/>
        <v>0</v>
      </c>
      <c r="X130">
        <f t="shared" si="43"/>
        <v>0</v>
      </c>
      <c r="Y130">
        <f t="shared" si="44"/>
        <v>0</v>
      </c>
      <c r="Z130">
        <f t="shared" si="45"/>
        <v>0</v>
      </c>
      <c r="AA130">
        <f t="shared" si="46"/>
        <v>0</v>
      </c>
      <c r="AB130">
        <f t="shared" si="47"/>
        <v>0</v>
      </c>
      <c r="AC130">
        <f t="shared" si="48"/>
        <v>0</v>
      </c>
      <c r="AD130">
        <f t="shared" si="49"/>
        <v>0</v>
      </c>
      <c r="AE130">
        <f t="shared" si="50"/>
        <v>0</v>
      </c>
      <c r="AF130">
        <f t="shared" si="51"/>
        <v>0</v>
      </c>
      <c r="AG130">
        <f t="shared" si="52"/>
        <v>0</v>
      </c>
      <c r="AH130">
        <f t="shared" si="53"/>
        <v>0</v>
      </c>
      <c r="AI130">
        <f t="shared" si="54"/>
        <v>0</v>
      </c>
      <c r="AJ130">
        <f t="shared" si="55"/>
        <v>0</v>
      </c>
      <c r="AK130">
        <f t="shared" si="56"/>
        <v>0</v>
      </c>
      <c r="AL130">
        <f t="shared" si="57"/>
        <v>0</v>
      </c>
      <c r="AM130">
        <f t="shared" si="58"/>
        <v>0</v>
      </c>
      <c r="AN130">
        <f t="shared" si="59"/>
        <v>0</v>
      </c>
      <c r="AO130">
        <f t="shared" si="60"/>
        <v>0</v>
      </c>
      <c r="AP130">
        <f t="shared" si="61"/>
        <v>0</v>
      </c>
      <c r="AQ130">
        <f t="shared" si="62"/>
        <v>0</v>
      </c>
      <c r="AR130">
        <f t="shared" si="63"/>
        <v>0</v>
      </c>
      <c r="AS130">
        <f t="shared" si="64"/>
        <v>0</v>
      </c>
      <c r="AT130">
        <f t="shared" si="65"/>
        <v>0</v>
      </c>
      <c r="AU130">
        <f t="shared" si="66"/>
        <v>0</v>
      </c>
      <c r="AV130">
        <f t="shared" si="67"/>
        <v>0</v>
      </c>
      <c r="AW130">
        <f t="shared" si="68"/>
        <v>0</v>
      </c>
      <c r="AX130">
        <f t="shared" si="69"/>
        <v>0</v>
      </c>
      <c r="AY130">
        <f t="shared" si="72"/>
        <v>0</v>
      </c>
      <c r="AZ130">
        <f t="shared" si="70"/>
        <v>1</v>
      </c>
    </row>
    <row r="131" spans="16:52" x14ac:dyDescent="0.2">
      <c r="P131" s="2"/>
      <c r="Q131" s="38" t="s">
        <v>535</v>
      </c>
      <c r="R131" s="41" t="s">
        <v>536</v>
      </c>
      <c r="S131" s="37">
        <f>IF($BB131=1,$T131,$V131)</f>
        <v>495</v>
      </c>
      <c r="T131" s="62">
        <v>495</v>
      </c>
      <c r="U131" s="62">
        <v>495</v>
      </c>
      <c r="V131" s="62">
        <v>495</v>
      </c>
      <c r="W131">
        <f t="shared" si="42"/>
        <v>0</v>
      </c>
      <c r="X131">
        <f t="shared" si="43"/>
        <v>0</v>
      </c>
      <c r="Y131">
        <f t="shared" si="44"/>
        <v>0</v>
      </c>
      <c r="Z131">
        <f t="shared" si="45"/>
        <v>0</v>
      </c>
      <c r="AA131">
        <f t="shared" si="46"/>
        <v>0</v>
      </c>
      <c r="AB131">
        <f t="shared" si="47"/>
        <v>0</v>
      </c>
      <c r="AC131">
        <f t="shared" si="48"/>
        <v>0</v>
      </c>
      <c r="AD131">
        <f t="shared" si="49"/>
        <v>0</v>
      </c>
      <c r="AE131">
        <f t="shared" si="50"/>
        <v>0</v>
      </c>
      <c r="AF131">
        <f t="shared" si="51"/>
        <v>0</v>
      </c>
      <c r="AG131">
        <f t="shared" si="52"/>
        <v>0</v>
      </c>
      <c r="AH131">
        <f t="shared" si="53"/>
        <v>0</v>
      </c>
      <c r="AI131">
        <f t="shared" si="54"/>
        <v>0</v>
      </c>
      <c r="AJ131">
        <f t="shared" si="55"/>
        <v>0</v>
      </c>
      <c r="AK131">
        <f t="shared" si="56"/>
        <v>0</v>
      </c>
      <c r="AL131">
        <f t="shared" si="57"/>
        <v>0</v>
      </c>
      <c r="AM131">
        <f t="shared" si="58"/>
        <v>0</v>
      </c>
      <c r="AN131">
        <f t="shared" si="59"/>
        <v>0</v>
      </c>
      <c r="AO131">
        <f t="shared" si="60"/>
        <v>0</v>
      </c>
      <c r="AP131">
        <f t="shared" si="61"/>
        <v>0</v>
      </c>
      <c r="AQ131">
        <f t="shared" si="62"/>
        <v>0</v>
      </c>
      <c r="AR131">
        <f t="shared" si="63"/>
        <v>0</v>
      </c>
      <c r="AS131">
        <f t="shared" si="64"/>
        <v>0</v>
      </c>
      <c r="AT131">
        <f t="shared" si="65"/>
        <v>0</v>
      </c>
      <c r="AU131">
        <f t="shared" si="66"/>
        <v>0</v>
      </c>
      <c r="AV131">
        <f t="shared" si="67"/>
        <v>0</v>
      </c>
      <c r="AW131">
        <f t="shared" si="68"/>
        <v>0</v>
      </c>
      <c r="AX131">
        <f t="shared" si="69"/>
        <v>0</v>
      </c>
      <c r="AY131">
        <f t="shared" si="72"/>
        <v>0</v>
      </c>
      <c r="AZ131">
        <f t="shared" si="70"/>
        <v>1</v>
      </c>
    </row>
    <row r="132" spans="16:52" x14ac:dyDescent="0.2">
      <c r="P132" s="2"/>
      <c r="Q132" s="38" t="s">
        <v>534</v>
      </c>
      <c r="R132" s="41" t="s">
        <v>537</v>
      </c>
      <c r="S132" s="37">
        <f t="shared" si="75"/>
        <v>235</v>
      </c>
      <c r="T132" s="62">
        <v>235</v>
      </c>
      <c r="U132" s="62">
        <v>235</v>
      </c>
      <c r="V132" s="62">
        <v>235</v>
      </c>
      <c r="W132">
        <f t="shared" si="42"/>
        <v>0</v>
      </c>
      <c r="X132">
        <f t="shared" si="43"/>
        <v>0</v>
      </c>
      <c r="Y132">
        <f t="shared" si="44"/>
        <v>0</v>
      </c>
      <c r="Z132">
        <f t="shared" si="45"/>
        <v>0</v>
      </c>
      <c r="AA132">
        <f t="shared" si="46"/>
        <v>0</v>
      </c>
      <c r="AB132">
        <f t="shared" si="47"/>
        <v>0</v>
      </c>
      <c r="AC132">
        <f t="shared" si="48"/>
        <v>0</v>
      </c>
      <c r="AD132">
        <f t="shared" si="49"/>
        <v>0</v>
      </c>
      <c r="AE132">
        <f t="shared" si="50"/>
        <v>0</v>
      </c>
      <c r="AF132">
        <f t="shared" si="51"/>
        <v>0</v>
      </c>
      <c r="AG132">
        <f t="shared" si="52"/>
        <v>0</v>
      </c>
      <c r="AH132">
        <f t="shared" si="53"/>
        <v>0</v>
      </c>
      <c r="AI132">
        <f t="shared" si="54"/>
        <v>0</v>
      </c>
      <c r="AJ132">
        <f t="shared" si="55"/>
        <v>0</v>
      </c>
      <c r="AK132">
        <f t="shared" si="56"/>
        <v>0</v>
      </c>
      <c r="AL132">
        <f t="shared" si="57"/>
        <v>0</v>
      </c>
      <c r="AM132">
        <f t="shared" si="58"/>
        <v>0</v>
      </c>
      <c r="AN132">
        <f t="shared" si="59"/>
        <v>0</v>
      </c>
      <c r="AO132">
        <f t="shared" si="60"/>
        <v>0</v>
      </c>
      <c r="AP132">
        <f t="shared" si="61"/>
        <v>0</v>
      </c>
      <c r="AQ132">
        <f t="shared" si="62"/>
        <v>0</v>
      </c>
      <c r="AR132">
        <f t="shared" si="63"/>
        <v>0</v>
      </c>
      <c r="AS132">
        <f t="shared" si="64"/>
        <v>0</v>
      </c>
      <c r="AT132">
        <f t="shared" si="65"/>
        <v>0</v>
      </c>
      <c r="AU132">
        <f t="shared" si="66"/>
        <v>0</v>
      </c>
      <c r="AV132">
        <f t="shared" si="67"/>
        <v>0</v>
      </c>
      <c r="AW132">
        <f t="shared" si="68"/>
        <v>0</v>
      </c>
      <c r="AX132">
        <f t="shared" si="69"/>
        <v>0</v>
      </c>
      <c r="AY132">
        <f t="shared" si="72"/>
        <v>0</v>
      </c>
      <c r="AZ132">
        <f t="shared" si="70"/>
        <v>1</v>
      </c>
    </row>
    <row r="133" spans="16:52" x14ac:dyDescent="0.2">
      <c r="P133" s="2"/>
      <c r="Q133" s="48" t="s">
        <v>533</v>
      </c>
      <c r="R133" s="49" t="s">
        <v>538</v>
      </c>
      <c r="S133" s="47">
        <f t="shared" si="75"/>
        <v>82</v>
      </c>
      <c r="T133" s="63">
        <v>82</v>
      </c>
      <c r="U133" s="63">
        <v>82</v>
      </c>
      <c r="V133" s="63">
        <v>82</v>
      </c>
      <c r="W133">
        <f t="shared" si="42"/>
        <v>0</v>
      </c>
      <c r="X133">
        <f t="shared" si="43"/>
        <v>0</v>
      </c>
      <c r="Y133">
        <f t="shared" si="44"/>
        <v>0</v>
      </c>
      <c r="Z133">
        <f t="shared" si="45"/>
        <v>0</v>
      </c>
      <c r="AA133">
        <f t="shared" si="46"/>
        <v>0</v>
      </c>
      <c r="AB133">
        <f t="shared" si="47"/>
        <v>0</v>
      </c>
      <c r="AC133">
        <f t="shared" si="48"/>
        <v>0</v>
      </c>
      <c r="AD133">
        <f t="shared" si="49"/>
        <v>0</v>
      </c>
      <c r="AE133">
        <f t="shared" si="50"/>
        <v>0</v>
      </c>
      <c r="AF133">
        <f t="shared" si="51"/>
        <v>0</v>
      </c>
      <c r="AG133">
        <f t="shared" si="52"/>
        <v>0</v>
      </c>
      <c r="AH133">
        <f t="shared" si="53"/>
        <v>0</v>
      </c>
      <c r="AI133">
        <f t="shared" si="54"/>
        <v>0</v>
      </c>
      <c r="AJ133">
        <f t="shared" si="55"/>
        <v>0</v>
      </c>
      <c r="AK133">
        <f t="shared" si="56"/>
        <v>0</v>
      </c>
      <c r="AL133">
        <f t="shared" si="57"/>
        <v>0</v>
      </c>
      <c r="AM133">
        <f t="shared" si="58"/>
        <v>0</v>
      </c>
      <c r="AN133">
        <f t="shared" si="59"/>
        <v>0</v>
      </c>
      <c r="AO133">
        <f t="shared" si="60"/>
        <v>0</v>
      </c>
      <c r="AP133">
        <f t="shared" si="61"/>
        <v>0</v>
      </c>
      <c r="AQ133">
        <f t="shared" si="62"/>
        <v>0</v>
      </c>
      <c r="AR133">
        <f t="shared" si="63"/>
        <v>0</v>
      </c>
      <c r="AS133">
        <f t="shared" si="64"/>
        <v>0</v>
      </c>
      <c r="AT133">
        <f t="shared" si="65"/>
        <v>0</v>
      </c>
      <c r="AU133">
        <f t="shared" si="66"/>
        <v>0</v>
      </c>
      <c r="AV133">
        <f t="shared" si="67"/>
        <v>0</v>
      </c>
      <c r="AW133">
        <f t="shared" si="68"/>
        <v>0</v>
      </c>
      <c r="AX133">
        <f t="shared" si="69"/>
        <v>0</v>
      </c>
      <c r="AY133">
        <f t="shared" si="72"/>
        <v>0</v>
      </c>
      <c r="AZ133">
        <f t="shared" si="70"/>
        <v>1</v>
      </c>
    </row>
    <row r="134" spans="16:52" x14ac:dyDescent="0.2">
      <c r="P134" s="2"/>
      <c r="Q134" s="48" t="s">
        <v>532</v>
      </c>
      <c r="R134" s="49" t="s">
        <v>539</v>
      </c>
      <c r="S134" s="47">
        <f t="shared" si="75"/>
        <v>70</v>
      </c>
      <c r="T134" s="63">
        <v>70</v>
      </c>
      <c r="U134" s="63">
        <v>70</v>
      </c>
      <c r="V134" s="63">
        <v>70</v>
      </c>
      <c r="W134">
        <f t="shared" ref="W134:W194" si="76">IF($B$25=$Q134,$A$25,0)</f>
        <v>0</v>
      </c>
      <c r="X134">
        <f t="shared" ref="X134:X194" si="77">IF($B$26=$Q134,$A$26,0)</f>
        <v>0</v>
      </c>
      <c r="Y134">
        <f t="shared" ref="Y134:Y194" si="78">IF($B$27=$Q134,$A$27,0)</f>
        <v>0</v>
      </c>
      <c r="Z134">
        <f t="shared" ref="Z134:Z194" si="79">IF($B$28=$Q134,$A$28,0)</f>
        <v>0</v>
      </c>
      <c r="AA134">
        <f t="shared" ref="AA134:AA194" si="80">IF($B$29=$Q134,$A$29,0)</f>
        <v>0</v>
      </c>
      <c r="AB134">
        <f t="shared" ref="AB134:AB194" si="81">IF($B$30=$Q134,$A$30,0)</f>
        <v>0</v>
      </c>
      <c r="AC134">
        <f t="shared" ref="AC134:AC194" si="82">IF($B$31=$Q134,$A$31,0)</f>
        <v>0</v>
      </c>
      <c r="AD134">
        <f t="shared" ref="AD134:AD194" si="83">IF($B$32=$Q134,$A$32,0)</f>
        <v>0</v>
      </c>
      <c r="AE134">
        <f t="shared" ref="AE134:AE194" si="84">IF($B$33=$Q134,$A$33,0)</f>
        <v>0</v>
      </c>
      <c r="AF134">
        <f t="shared" ref="AF134:AF194" si="85">IF($B$34=$Q134,$A$34,0)</f>
        <v>0</v>
      </c>
      <c r="AG134">
        <f t="shared" ref="AG134:AG194" si="86">IF($B$35=$Q134,$A$35,0)</f>
        <v>0</v>
      </c>
      <c r="AH134">
        <f t="shared" ref="AH134:AH194" si="87">IF($B$36=$Q134,$A$36,0)</f>
        <v>0</v>
      </c>
      <c r="AI134">
        <f t="shared" ref="AI134:AI194" si="88">IF($B$37=$Q134,$A$37,0)</f>
        <v>0</v>
      </c>
      <c r="AJ134">
        <f t="shared" ref="AJ134:AJ194" si="89">IF($B$38=$Q134,$A$38,0)</f>
        <v>0</v>
      </c>
      <c r="AK134">
        <f t="shared" ref="AK134:AK194" si="90">IF($B$39=$Q134,$A$39,0)</f>
        <v>0</v>
      </c>
      <c r="AL134">
        <f t="shared" ref="AL134:AL194" si="91">IF($B$40=$Q134,$A$40,0)</f>
        <v>0</v>
      </c>
      <c r="AM134">
        <f t="shared" ref="AM134:AM194" si="92">IF($B$41=$Q134,$A$41,0)</f>
        <v>0</v>
      </c>
      <c r="AN134">
        <f t="shared" ref="AN134:AN194" si="93">IF($B$42=$Q134,$A$42,0)</f>
        <v>0</v>
      </c>
      <c r="AO134">
        <f t="shared" ref="AO134:AO194" si="94">IF($B$43=$Q134,$A$43,0)</f>
        <v>0</v>
      </c>
      <c r="AP134">
        <f t="shared" ref="AP134:AP194" si="95">IF($B$44=$Q134,$A$44,0)</f>
        <v>0</v>
      </c>
      <c r="AQ134">
        <f t="shared" ref="AQ134:AQ194" si="96">IF($B$45=$Q134,$A$45,0)</f>
        <v>0</v>
      </c>
      <c r="AR134">
        <f t="shared" ref="AR134:AR194" si="97">IF($B$46=$Q134,$A$46,0)</f>
        <v>0</v>
      </c>
      <c r="AS134">
        <f t="shared" ref="AS134:AS194" si="98">IF($B$47=$Q134,$A$47,0)</f>
        <v>0</v>
      </c>
      <c r="AT134">
        <f t="shared" ref="AT134:AT194" si="99">IF($B$48=$Q134,$A$48,0)</f>
        <v>0</v>
      </c>
      <c r="AU134">
        <f t="shared" ref="AU134:AU194" si="100">IF($B$49=$Q134,$A$49,0)</f>
        <v>0</v>
      </c>
      <c r="AV134">
        <f t="shared" ref="AV134:AV194" si="101">IF($B$50=$Q134,$A$50,0)</f>
        <v>0</v>
      </c>
      <c r="AW134">
        <f t="shared" ref="AW134:AW194" si="102">IF($B$51=$Q134,$A$51,0)</f>
        <v>0</v>
      </c>
      <c r="AX134">
        <f t="shared" ref="AX134:AX194" si="103">IF($B$52=$Q134,$A$52,0)</f>
        <v>0</v>
      </c>
      <c r="AY134">
        <f t="shared" si="72"/>
        <v>0</v>
      </c>
      <c r="AZ134">
        <f t="shared" si="70"/>
        <v>1</v>
      </c>
    </row>
    <row r="135" spans="16:52" x14ac:dyDescent="0.2">
      <c r="P135" s="2"/>
      <c r="Q135" s="55" t="s">
        <v>456</v>
      </c>
      <c r="R135" s="41" t="s">
        <v>502</v>
      </c>
      <c r="S135" s="76">
        <f>IF($BB$247=1,$T135,IF($BB$247=2,$U135,$V135))</f>
        <v>101</v>
      </c>
      <c r="T135" s="62">
        <v>101</v>
      </c>
      <c r="U135" s="62">
        <v>101</v>
      </c>
      <c r="V135" s="62">
        <v>101</v>
      </c>
      <c r="W135">
        <f t="shared" si="76"/>
        <v>0</v>
      </c>
      <c r="X135">
        <f t="shared" si="77"/>
        <v>0</v>
      </c>
      <c r="Y135">
        <f t="shared" si="78"/>
        <v>0</v>
      </c>
      <c r="Z135">
        <f t="shared" si="79"/>
        <v>0</v>
      </c>
      <c r="AA135">
        <f t="shared" si="80"/>
        <v>0</v>
      </c>
      <c r="AB135">
        <f t="shared" si="81"/>
        <v>0</v>
      </c>
      <c r="AC135">
        <f t="shared" si="82"/>
        <v>0</v>
      </c>
      <c r="AD135">
        <f t="shared" si="83"/>
        <v>0</v>
      </c>
      <c r="AE135">
        <f t="shared" si="84"/>
        <v>0</v>
      </c>
      <c r="AF135">
        <f t="shared" si="85"/>
        <v>0</v>
      </c>
      <c r="AG135">
        <f t="shared" si="86"/>
        <v>0</v>
      </c>
      <c r="AH135">
        <f t="shared" si="87"/>
        <v>0</v>
      </c>
      <c r="AI135">
        <f t="shared" si="88"/>
        <v>0</v>
      </c>
      <c r="AJ135">
        <f t="shared" si="89"/>
        <v>0</v>
      </c>
      <c r="AK135">
        <f t="shared" si="90"/>
        <v>0</v>
      </c>
      <c r="AL135">
        <f t="shared" si="91"/>
        <v>0</v>
      </c>
      <c r="AM135">
        <f t="shared" si="92"/>
        <v>0</v>
      </c>
      <c r="AN135">
        <f t="shared" si="93"/>
        <v>0</v>
      </c>
      <c r="AO135">
        <f t="shared" si="94"/>
        <v>0</v>
      </c>
      <c r="AP135">
        <f t="shared" si="95"/>
        <v>0</v>
      </c>
      <c r="AQ135">
        <f t="shared" si="96"/>
        <v>0</v>
      </c>
      <c r="AR135">
        <f t="shared" si="97"/>
        <v>0</v>
      </c>
      <c r="AS135">
        <f t="shared" si="98"/>
        <v>0</v>
      </c>
      <c r="AT135">
        <f t="shared" si="99"/>
        <v>0</v>
      </c>
      <c r="AU135">
        <f t="shared" si="100"/>
        <v>0</v>
      </c>
      <c r="AV135">
        <f t="shared" si="101"/>
        <v>0</v>
      </c>
      <c r="AW135">
        <f t="shared" si="102"/>
        <v>0</v>
      </c>
      <c r="AX135">
        <f t="shared" si="103"/>
        <v>0</v>
      </c>
      <c r="AY135">
        <f>SUM($W135:$AX135)</f>
        <v>0</v>
      </c>
      <c r="AZ135">
        <f>IF($AY135&lt;10,1,IF($AY135&gt;20,3,2))</f>
        <v>1</v>
      </c>
    </row>
    <row r="136" spans="16:52" x14ac:dyDescent="0.2">
      <c r="P136" s="2"/>
      <c r="Q136" s="38" t="s">
        <v>286</v>
      </c>
      <c r="R136" s="39" t="s">
        <v>366</v>
      </c>
      <c r="S136" s="37">
        <f t="shared" si="75"/>
        <v>481</v>
      </c>
      <c r="T136" s="62">
        <v>481</v>
      </c>
      <c r="U136" s="62">
        <v>481</v>
      </c>
      <c r="V136" s="62">
        <v>481</v>
      </c>
      <c r="W136">
        <f t="shared" si="76"/>
        <v>0</v>
      </c>
      <c r="X136">
        <f t="shared" si="77"/>
        <v>0</v>
      </c>
      <c r="Y136">
        <f t="shared" si="78"/>
        <v>0</v>
      </c>
      <c r="Z136">
        <f t="shared" si="79"/>
        <v>0</v>
      </c>
      <c r="AA136">
        <f t="shared" si="80"/>
        <v>0</v>
      </c>
      <c r="AB136">
        <f t="shared" si="81"/>
        <v>0</v>
      </c>
      <c r="AC136">
        <f t="shared" si="82"/>
        <v>0</v>
      </c>
      <c r="AD136">
        <f t="shared" si="83"/>
        <v>0</v>
      </c>
      <c r="AE136">
        <f t="shared" si="84"/>
        <v>0</v>
      </c>
      <c r="AF136">
        <f t="shared" si="85"/>
        <v>0</v>
      </c>
      <c r="AG136">
        <f t="shared" si="86"/>
        <v>0</v>
      </c>
      <c r="AH136">
        <f t="shared" si="87"/>
        <v>0</v>
      </c>
      <c r="AI136">
        <f t="shared" si="88"/>
        <v>0</v>
      </c>
      <c r="AJ136">
        <f t="shared" si="89"/>
        <v>0</v>
      </c>
      <c r="AK136">
        <f t="shared" si="90"/>
        <v>0</v>
      </c>
      <c r="AL136">
        <f t="shared" si="91"/>
        <v>0</v>
      </c>
      <c r="AM136">
        <f t="shared" si="92"/>
        <v>0</v>
      </c>
      <c r="AN136">
        <f t="shared" si="93"/>
        <v>0</v>
      </c>
      <c r="AO136">
        <f t="shared" si="94"/>
        <v>0</v>
      </c>
      <c r="AP136">
        <f t="shared" si="95"/>
        <v>0</v>
      </c>
      <c r="AQ136">
        <f t="shared" si="96"/>
        <v>0</v>
      </c>
      <c r="AR136">
        <f t="shared" si="97"/>
        <v>0</v>
      </c>
      <c r="AS136">
        <f t="shared" si="98"/>
        <v>0</v>
      </c>
      <c r="AT136">
        <f t="shared" si="99"/>
        <v>0</v>
      </c>
      <c r="AU136">
        <f t="shared" si="100"/>
        <v>0</v>
      </c>
      <c r="AV136">
        <f t="shared" si="101"/>
        <v>0</v>
      </c>
      <c r="AW136">
        <f t="shared" si="102"/>
        <v>0</v>
      </c>
      <c r="AX136">
        <f t="shared" si="103"/>
        <v>0</v>
      </c>
      <c r="AY136">
        <f t="shared" si="72"/>
        <v>0</v>
      </c>
      <c r="AZ136">
        <f t="shared" si="70"/>
        <v>1</v>
      </c>
    </row>
    <row r="137" spans="16:52" x14ac:dyDescent="0.2">
      <c r="P137" s="2"/>
      <c r="Q137" s="38" t="s">
        <v>287</v>
      </c>
      <c r="R137" s="39" t="s">
        <v>367</v>
      </c>
      <c r="S137" s="37">
        <f t="shared" si="75"/>
        <v>235</v>
      </c>
      <c r="T137" s="62">
        <v>235</v>
      </c>
      <c r="U137" s="62">
        <v>235</v>
      </c>
      <c r="V137" s="62">
        <v>235</v>
      </c>
      <c r="W137">
        <f t="shared" si="76"/>
        <v>0</v>
      </c>
      <c r="X137">
        <f t="shared" si="77"/>
        <v>0</v>
      </c>
      <c r="Y137">
        <f t="shared" si="78"/>
        <v>0</v>
      </c>
      <c r="Z137">
        <f t="shared" si="79"/>
        <v>0</v>
      </c>
      <c r="AA137">
        <f t="shared" si="80"/>
        <v>0</v>
      </c>
      <c r="AB137">
        <f t="shared" si="81"/>
        <v>0</v>
      </c>
      <c r="AC137">
        <f t="shared" si="82"/>
        <v>0</v>
      </c>
      <c r="AD137">
        <f t="shared" si="83"/>
        <v>0</v>
      </c>
      <c r="AE137">
        <f t="shared" si="84"/>
        <v>0</v>
      </c>
      <c r="AF137">
        <f t="shared" si="85"/>
        <v>0</v>
      </c>
      <c r="AG137">
        <f t="shared" si="86"/>
        <v>0</v>
      </c>
      <c r="AH137">
        <f t="shared" si="87"/>
        <v>0</v>
      </c>
      <c r="AI137">
        <f t="shared" si="88"/>
        <v>0</v>
      </c>
      <c r="AJ137">
        <f t="shared" si="89"/>
        <v>0</v>
      </c>
      <c r="AK137">
        <f t="shared" si="90"/>
        <v>0</v>
      </c>
      <c r="AL137">
        <f t="shared" si="91"/>
        <v>0</v>
      </c>
      <c r="AM137">
        <f t="shared" si="92"/>
        <v>0</v>
      </c>
      <c r="AN137">
        <f t="shared" si="93"/>
        <v>0</v>
      </c>
      <c r="AO137">
        <f t="shared" si="94"/>
        <v>0</v>
      </c>
      <c r="AP137">
        <f t="shared" si="95"/>
        <v>0</v>
      </c>
      <c r="AQ137">
        <f t="shared" si="96"/>
        <v>0</v>
      </c>
      <c r="AR137">
        <f t="shared" si="97"/>
        <v>0</v>
      </c>
      <c r="AS137">
        <f t="shared" si="98"/>
        <v>0</v>
      </c>
      <c r="AT137">
        <f t="shared" si="99"/>
        <v>0</v>
      </c>
      <c r="AU137">
        <f t="shared" si="100"/>
        <v>0</v>
      </c>
      <c r="AV137">
        <f t="shared" si="101"/>
        <v>0</v>
      </c>
      <c r="AW137">
        <f t="shared" si="102"/>
        <v>0</v>
      </c>
      <c r="AX137">
        <f t="shared" si="103"/>
        <v>0</v>
      </c>
      <c r="AY137">
        <f t="shared" si="72"/>
        <v>0</v>
      </c>
      <c r="AZ137">
        <f t="shared" si="70"/>
        <v>1</v>
      </c>
    </row>
    <row r="138" spans="16:52" x14ac:dyDescent="0.2">
      <c r="P138" s="2"/>
      <c r="Q138" s="38" t="s">
        <v>288</v>
      </c>
      <c r="R138" s="39" t="s">
        <v>368</v>
      </c>
      <c r="S138" s="37">
        <f t="shared" si="75"/>
        <v>183</v>
      </c>
      <c r="T138" s="62">
        <v>183</v>
      </c>
      <c r="U138" s="62">
        <v>183</v>
      </c>
      <c r="V138" s="62">
        <v>183</v>
      </c>
      <c r="W138">
        <f t="shared" si="76"/>
        <v>0</v>
      </c>
      <c r="X138">
        <f t="shared" si="77"/>
        <v>0</v>
      </c>
      <c r="Y138">
        <f t="shared" si="78"/>
        <v>0</v>
      </c>
      <c r="Z138">
        <f t="shared" si="79"/>
        <v>0</v>
      </c>
      <c r="AA138">
        <f t="shared" si="80"/>
        <v>0</v>
      </c>
      <c r="AB138">
        <f t="shared" si="81"/>
        <v>0</v>
      </c>
      <c r="AC138">
        <f t="shared" si="82"/>
        <v>0</v>
      </c>
      <c r="AD138">
        <f t="shared" si="83"/>
        <v>0</v>
      </c>
      <c r="AE138">
        <f t="shared" si="84"/>
        <v>0</v>
      </c>
      <c r="AF138">
        <f t="shared" si="85"/>
        <v>0</v>
      </c>
      <c r="AG138">
        <f t="shared" si="86"/>
        <v>0</v>
      </c>
      <c r="AH138">
        <f t="shared" si="87"/>
        <v>0</v>
      </c>
      <c r="AI138">
        <f t="shared" si="88"/>
        <v>0</v>
      </c>
      <c r="AJ138">
        <f t="shared" si="89"/>
        <v>0</v>
      </c>
      <c r="AK138">
        <f t="shared" si="90"/>
        <v>0</v>
      </c>
      <c r="AL138">
        <f t="shared" si="91"/>
        <v>0</v>
      </c>
      <c r="AM138">
        <f t="shared" si="92"/>
        <v>0</v>
      </c>
      <c r="AN138">
        <f t="shared" si="93"/>
        <v>0</v>
      </c>
      <c r="AO138">
        <f t="shared" si="94"/>
        <v>0</v>
      </c>
      <c r="AP138">
        <f t="shared" si="95"/>
        <v>0</v>
      </c>
      <c r="AQ138">
        <f t="shared" si="96"/>
        <v>0</v>
      </c>
      <c r="AR138">
        <f t="shared" si="97"/>
        <v>0</v>
      </c>
      <c r="AS138">
        <f t="shared" si="98"/>
        <v>0</v>
      </c>
      <c r="AT138">
        <f t="shared" si="99"/>
        <v>0</v>
      </c>
      <c r="AU138">
        <f t="shared" si="100"/>
        <v>0</v>
      </c>
      <c r="AV138">
        <f t="shared" si="101"/>
        <v>0</v>
      </c>
      <c r="AW138">
        <f t="shared" si="102"/>
        <v>0</v>
      </c>
      <c r="AX138">
        <f t="shared" si="103"/>
        <v>0</v>
      </c>
      <c r="AY138">
        <f t="shared" si="72"/>
        <v>0</v>
      </c>
      <c r="AZ138">
        <f t="shared" si="70"/>
        <v>1</v>
      </c>
    </row>
    <row r="139" spans="16:52" x14ac:dyDescent="0.2">
      <c r="P139" s="2"/>
      <c r="Q139" s="38" t="s">
        <v>289</v>
      </c>
      <c r="R139" s="39" t="s">
        <v>369</v>
      </c>
      <c r="S139" s="37">
        <f t="shared" si="75"/>
        <v>481</v>
      </c>
      <c r="T139" s="62">
        <v>481</v>
      </c>
      <c r="U139" s="62">
        <v>481</v>
      </c>
      <c r="V139" s="62">
        <v>481</v>
      </c>
      <c r="W139">
        <f t="shared" si="76"/>
        <v>0</v>
      </c>
      <c r="X139">
        <f t="shared" si="77"/>
        <v>0</v>
      </c>
      <c r="Y139">
        <f t="shared" si="78"/>
        <v>0</v>
      </c>
      <c r="Z139">
        <f t="shared" si="79"/>
        <v>0</v>
      </c>
      <c r="AA139">
        <f t="shared" si="80"/>
        <v>0</v>
      </c>
      <c r="AB139">
        <f t="shared" si="81"/>
        <v>0</v>
      </c>
      <c r="AC139">
        <f t="shared" si="82"/>
        <v>0</v>
      </c>
      <c r="AD139">
        <f t="shared" si="83"/>
        <v>0</v>
      </c>
      <c r="AE139">
        <f t="shared" si="84"/>
        <v>0</v>
      </c>
      <c r="AF139">
        <f t="shared" si="85"/>
        <v>0</v>
      </c>
      <c r="AG139">
        <f t="shared" si="86"/>
        <v>0</v>
      </c>
      <c r="AH139">
        <f t="shared" si="87"/>
        <v>0</v>
      </c>
      <c r="AI139">
        <f t="shared" si="88"/>
        <v>0</v>
      </c>
      <c r="AJ139">
        <f t="shared" si="89"/>
        <v>0</v>
      </c>
      <c r="AK139">
        <f t="shared" si="90"/>
        <v>0</v>
      </c>
      <c r="AL139">
        <f t="shared" si="91"/>
        <v>0</v>
      </c>
      <c r="AM139">
        <f t="shared" si="92"/>
        <v>0</v>
      </c>
      <c r="AN139">
        <f t="shared" si="93"/>
        <v>0</v>
      </c>
      <c r="AO139">
        <f t="shared" si="94"/>
        <v>0</v>
      </c>
      <c r="AP139">
        <f t="shared" si="95"/>
        <v>0</v>
      </c>
      <c r="AQ139">
        <f t="shared" si="96"/>
        <v>0</v>
      </c>
      <c r="AR139">
        <f t="shared" si="97"/>
        <v>0</v>
      </c>
      <c r="AS139">
        <f t="shared" si="98"/>
        <v>0</v>
      </c>
      <c r="AT139">
        <f t="shared" si="99"/>
        <v>0</v>
      </c>
      <c r="AU139">
        <f t="shared" si="100"/>
        <v>0</v>
      </c>
      <c r="AV139">
        <f t="shared" si="101"/>
        <v>0</v>
      </c>
      <c r="AW139">
        <f t="shared" si="102"/>
        <v>0</v>
      </c>
      <c r="AX139">
        <f t="shared" si="103"/>
        <v>0</v>
      </c>
      <c r="AY139">
        <f t="shared" si="72"/>
        <v>0</v>
      </c>
      <c r="AZ139">
        <f t="shared" si="70"/>
        <v>1</v>
      </c>
    </row>
    <row r="140" spans="16:52" x14ac:dyDescent="0.2">
      <c r="P140" s="2"/>
      <c r="Q140" s="38" t="s">
        <v>291</v>
      </c>
      <c r="R140" s="39" t="s">
        <v>370</v>
      </c>
      <c r="S140" s="37">
        <f t="shared" si="75"/>
        <v>235</v>
      </c>
      <c r="T140" s="62">
        <v>235</v>
      </c>
      <c r="U140" s="62">
        <v>235</v>
      </c>
      <c r="V140" s="62">
        <v>235</v>
      </c>
      <c r="W140">
        <f t="shared" si="76"/>
        <v>0</v>
      </c>
      <c r="X140">
        <f t="shared" si="77"/>
        <v>0</v>
      </c>
      <c r="Y140">
        <f t="shared" si="78"/>
        <v>0</v>
      </c>
      <c r="Z140">
        <f t="shared" si="79"/>
        <v>0</v>
      </c>
      <c r="AA140">
        <f t="shared" si="80"/>
        <v>0</v>
      </c>
      <c r="AB140">
        <f t="shared" si="81"/>
        <v>0</v>
      </c>
      <c r="AC140">
        <f t="shared" si="82"/>
        <v>0</v>
      </c>
      <c r="AD140">
        <f t="shared" si="83"/>
        <v>0</v>
      </c>
      <c r="AE140">
        <f t="shared" si="84"/>
        <v>0</v>
      </c>
      <c r="AF140">
        <f t="shared" si="85"/>
        <v>0</v>
      </c>
      <c r="AG140">
        <f t="shared" si="86"/>
        <v>0</v>
      </c>
      <c r="AH140">
        <f t="shared" si="87"/>
        <v>0</v>
      </c>
      <c r="AI140">
        <f t="shared" si="88"/>
        <v>0</v>
      </c>
      <c r="AJ140">
        <f t="shared" si="89"/>
        <v>0</v>
      </c>
      <c r="AK140">
        <f t="shared" si="90"/>
        <v>0</v>
      </c>
      <c r="AL140">
        <f t="shared" si="91"/>
        <v>0</v>
      </c>
      <c r="AM140">
        <f t="shared" si="92"/>
        <v>0</v>
      </c>
      <c r="AN140">
        <f t="shared" si="93"/>
        <v>0</v>
      </c>
      <c r="AO140">
        <f t="shared" si="94"/>
        <v>0</v>
      </c>
      <c r="AP140">
        <f t="shared" si="95"/>
        <v>0</v>
      </c>
      <c r="AQ140">
        <f t="shared" si="96"/>
        <v>0</v>
      </c>
      <c r="AR140">
        <f t="shared" si="97"/>
        <v>0</v>
      </c>
      <c r="AS140">
        <f t="shared" si="98"/>
        <v>0</v>
      </c>
      <c r="AT140">
        <f t="shared" si="99"/>
        <v>0</v>
      </c>
      <c r="AU140">
        <f t="shared" si="100"/>
        <v>0</v>
      </c>
      <c r="AV140">
        <f t="shared" si="101"/>
        <v>0</v>
      </c>
      <c r="AW140">
        <f t="shared" si="102"/>
        <v>0</v>
      </c>
      <c r="AX140">
        <f t="shared" si="103"/>
        <v>0</v>
      </c>
      <c r="AY140">
        <f t="shared" si="72"/>
        <v>0</v>
      </c>
      <c r="AZ140">
        <f t="shared" si="70"/>
        <v>1</v>
      </c>
    </row>
    <row r="141" spans="16:52" x14ac:dyDescent="0.2">
      <c r="P141" s="2"/>
      <c r="Q141" s="38" t="s">
        <v>290</v>
      </c>
      <c r="R141" s="39" t="s">
        <v>371</v>
      </c>
      <c r="S141" s="37">
        <f t="shared" si="75"/>
        <v>183</v>
      </c>
      <c r="T141" s="62">
        <v>183</v>
      </c>
      <c r="U141" s="62">
        <v>183</v>
      </c>
      <c r="V141" s="62">
        <v>183</v>
      </c>
      <c r="W141">
        <f t="shared" si="76"/>
        <v>0</v>
      </c>
      <c r="X141">
        <f t="shared" si="77"/>
        <v>0</v>
      </c>
      <c r="Y141">
        <f t="shared" si="78"/>
        <v>0</v>
      </c>
      <c r="Z141">
        <f t="shared" si="79"/>
        <v>0</v>
      </c>
      <c r="AA141">
        <f t="shared" si="80"/>
        <v>0</v>
      </c>
      <c r="AB141">
        <f t="shared" si="81"/>
        <v>0</v>
      </c>
      <c r="AC141">
        <f t="shared" si="82"/>
        <v>0</v>
      </c>
      <c r="AD141">
        <f t="shared" si="83"/>
        <v>0</v>
      </c>
      <c r="AE141">
        <f t="shared" si="84"/>
        <v>0</v>
      </c>
      <c r="AF141">
        <f t="shared" si="85"/>
        <v>0</v>
      </c>
      <c r="AG141">
        <f t="shared" si="86"/>
        <v>0</v>
      </c>
      <c r="AH141">
        <f t="shared" si="87"/>
        <v>0</v>
      </c>
      <c r="AI141">
        <f t="shared" si="88"/>
        <v>0</v>
      </c>
      <c r="AJ141">
        <f t="shared" si="89"/>
        <v>0</v>
      </c>
      <c r="AK141">
        <f t="shared" si="90"/>
        <v>0</v>
      </c>
      <c r="AL141">
        <f t="shared" si="91"/>
        <v>0</v>
      </c>
      <c r="AM141">
        <f t="shared" si="92"/>
        <v>0</v>
      </c>
      <c r="AN141">
        <f t="shared" si="93"/>
        <v>0</v>
      </c>
      <c r="AO141">
        <f t="shared" si="94"/>
        <v>0</v>
      </c>
      <c r="AP141">
        <f t="shared" si="95"/>
        <v>0</v>
      </c>
      <c r="AQ141">
        <f t="shared" si="96"/>
        <v>0</v>
      </c>
      <c r="AR141">
        <f t="shared" si="97"/>
        <v>0</v>
      </c>
      <c r="AS141">
        <f t="shared" si="98"/>
        <v>0</v>
      </c>
      <c r="AT141">
        <f t="shared" si="99"/>
        <v>0</v>
      </c>
      <c r="AU141">
        <f t="shared" si="100"/>
        <v>0</v>
      </c>
      <c r="AV141">
        <f t="shared" si="101"/>
        <v>0</v>
      </c>
      <c r="AW141">
        <f t="shared" si="102"/>
        <v>0</v>
      </c>
      <c r="AX141">
        <f t="shared" si="103"/>
        <v>0</v>
      </c>
      <c r="AY141">
        <f t="shared" si="72"/>
        <v>0</v>
      </c>
      <c r="AZ141">
        <f t="shared" si="70"/>
        <v>1</v>
      </c>
    </row>
    <row r="142" spans="16:52" x14ac:dyDescent="0.2">
      <c r="P142" s="2"/>
      <c r="Q142" s="48" t="s">
        <v>296</v>
      </c>
      <c r="R142" s="46" t="s">
        <v>372</v>
      </c>
      <c r="S142" s="47">
        <f t="shared" si="75"/>
        <v>82</v>
      </c>
      <c r="T142" s="63">
        <v>82</v>
      </c>
      <c r="U142" s="63">
        <v>82</v>
      </c>
      <c r="V142" s="63">
        <v>82</v>
      </c>
      <c r="W142">
        <f t="shared" si="76"/>
        <v>0</v>
      </c>
      <c r="X142">
        <f t="shared" si="77"/>
        <v>0</v>
      </c>
      <c r="Y142">
        <f t="shared" si="78"/>
        <v>0</v>
      </c>
      <c r="Z142">
        <f t="shared" si="79"/>
        <v>0</v>
      </c>
      <c r="AA142">
        <f t="shared" si="80"/>
        <v>0</v>
      </c>
      <c r="AB142">
        <f t="shared" si="81"/>
        <v>0</v>
      </c>
      <c r="AC142">
        <f t="shared" si="82"/>
        <v>0</v>
      </c>
      <c r="AD142">
        <f t="shared" si="83"/>
        <v>0</v>
      </c>
      <c r="AE142">
        <f t="shared" si="84"/>
        <v>0</v>
      </c>
      <c r="AF142">
        <f t="shared" si="85"/>
        <v>0</v>
      </c>
      <c r="AG142">
        <f t="shared" si="86"/>
        <v>0</v>
      </c>
      <c r="AH142">
        <f t="shared" si="87"/>
        <v>0</v>
      </c>
      <c r="AI142">
        <f t="shared" si="88"/>
        <v>0</v>
      </c>
      <c r="AJ142">
        <f t="shared" si="89"/>
        <v>0</v>
      </c>
      <c r="AK142">
        <f t="shared" si="90"/>
        <v>0</v>
      </c>
      <c r="AL142">
        <f t="shared" si="91"/>
        <v>0</v>
      </c>
      <c r="AM142">
        <f t="shared" si="92"/>
        <v>0</v>
      </c>
      <c r="AN142">
        <f t="shared" si="93"/>
        <v>0</v>
      </c>
      <c r="AO142">
        <f t="shared" si="94"/>
        <v>0</v>
      </c>
      <c r="AP142">
        <f t="shared" si="95"/>
        <v>0</v>
      </c>
      <c r="AQ142">
        <f t="shared" si="96"/>
        <v>0</v>
      </c>
      <c r="AR142">
        <f t="shared" si="97"/>
        <v>0</v>
      </c>
      <c r="AS142">
        <f t="shared" si="98"/>
        <v>0</v>
      </c>
      <c r="AT142">
        <f t="shared" si="99"/>
        <v>0</v>
      </c>
      <c r="AU142">
        <f t="shared" si="100"/>
        <v>0</v>
      </c>
      <c r="AV142">
        <f t="shared" si="101"/>
        <v>0</v>
      </c>
      <c r="AW142">
        <f t="shared" si="102"/>
        <v>0</v>
      </c>
      <c r="AX142">
        <f t="shared" si="103"/>
        <v>0</v>
      </c>
      <c r="AY142">
        <f t="shared" ref="AY142:AY167" si="104">SUM($W142:$AX142)</f>
        <v>0</v>
      </c>
      <c r="AZ142">
        <f t="shared" ref="AZ142:AZ178" si="105">IF($AY142&lt;10,1,IF($AY142&gt;20,3,2))</f>
        <v>1</v>
      </c>
    </row>
    <row r="143" spans="16:52" x14ac:dyDescent="0.2">
      <c r="P143" s="2"/>
      <c r="Q143" s="38" t="s">
        <v>295</v>
      </c>
      <c r="R143" s="39" t="s">
        <v>373</v>
      </c>
      <c r="S143" s="37">
        <f t="shared" si="75"/>
        <v>70</v>
      </c>
      <c r="T143" s="62">
        <v>70</v>
      </c>
      <c r="U143" s="62">
        <v>70</v>
      </c>
      <c r="V143" s="62">
        <v>70</v>
      </c>
      <c r="W143">
        <f t="shared" si="76"/>
        <v>0</v>
      </c>
      <c r="X143">
        <f t="shared" si="77"/>
        <v>0</v>
      </c>
      <c r="Y143">
        <f t="shared" si="78"/>
        <v>0</v>
      </c>
      <c r="Z143">
        <f t="shared" si="79"/>
        <v>0</v>
      </c>
      <c r="AA143">
        <f t="shared" si="80"/>
        <v>0</v>
      </c>
      <c r="AB143">
        <f t="shared" si="81"/>
        <v>0</v>
      </c>
      <c r="AC143">
        <f t="shared" si="82"/>
        <v>0</v>
      </c>
      <c r="AD143">
        <f t="shared" si="83"/>
        <v>0</v>
      </c>
      <c r="AE143">
        <f t="shared" si="84"/>
        <v>0</v>
      </c>
      <c r="AF143">
        <f t="shared" si="85"/>
        <v>0</v>
      </c>
      <c r="AG143">
        <f t="shared" si="86"/>
        <v>0</v>
      </c>
      <c r="AH143">
        <f t="shared" si="87"/>
        <v>0</v>
      </c>
      <c r="AI143">
        <f t="shared" si="88"/>
        <v>0</v>
      </c>
      <c r="AJ143">
        <f t="shared" si="89"/>
        <v>0</v>
      </c>
      <c r="AK143">
        <f t="shared" si="90"/>
        <v>0</v>
      </c>
      <c r="AL143">
        <f t="shared" si="91"/>
        <v>0</v>
      </c>
      <c r="AM143">
        <f t="shared" si="92"/>
        <v>0</v>
      </c>
      <c r="AN143">
        <f t="shared" si="93"/>
        <v>0</v>
      </c>
      <c r="AO143">
        <f t="shared" si="94"/>
        <v>0</v>
      </c>
      <c r="AP143">
        <f t="shared" si="95"/>
        <v>0</v>
      </c>
      <c r="AQ143">
        <f t="shared" si="96"/>
        <v>0</v>
      </c>
      <c r="AR143">
        <f t="shared" si="97"/>
        <v>0</v>
      </c>
      <c r="AS143">
        <f t="shared" si="98"/>
        <v>0</v>
      </c>
      <c r="AT143">
        <f t="shared" si="99"/>
        <v>0</v>
      </c>
      <c r="AU143">
        <f t="shared" si="100"/>
        <v>0</v>
      </c>
      <c r="AV143">
        <f t="shared" si="101"/>
        <v>0</v>
      </c>
      <c r="AW143">
        <f t="shared" si="102"/>
        <v>0</v>
      </c>
      <c r="AX143">
        <f t="shared" si="103"/>
        <v>0</v>
      </c>
      <c r="AY143">
        <f t="shared" si="104"/>
        <v>0</v>
      </c>
      <c r="AZ143">
        <f t="shared" si="105"/>
        <v>1</v>
      </c>
    </row>
    <row r="144" spans="16:52" x14ac:dyDescent="0.2">
      <c r="P144" s="2"/>
      <c r="Q144" s="38" t="s">
        <v>292</v>
      </c>
      <c r="R144" s="39" t="s">
        <v>374</v>
      </c>
      <c r="S144" s="37">
        <f t="shared" si="75"/>
        <v>481</v>
      </c>
      <c r="T144" s="62">
        <v>481</v>
      </c>
      <c r="U144" s="62">
        <v>481</v>
      </c>
      <c r="V144" s="62">
        <v>481</v>
      </c>
      <c r="W144">
        <f t="shared" si="76"/>
        <v>0</v>
      </c>
      <c r="X144">
        <f t="shared" si="77"/>
        <v>0</v>
      </c>
      <c r="Y144">
        <f t="shared" si="78"/>
        <v>0</v>
      </c>
      <c r="Z144">
        <f t="shared" si="79"/>
        <v>0</v>
      </c>
      <c r="AA144">
        <f t="shared" si="80"/>
        <v>0</v>
      </c>
      <c r="AB144">
        <f t="shared" si="81"/>
        <v>0</v>
      </c>
      <c r="AC144">
        <f t="shared" si="82"/>
        <v>0</v>
      </c>
      <c r="AD144">
        <f t="shared" si="83"/>
        <v>0</v>
      </c>
      <c r="AE144">
        <f t="shared" si="84"/>
        <v>0</v>
      </c>
      <c r="AF144">
        <f t="shared" si="85"/>
        <v>0</v>
      </c>
      <c r="AG144">
        <f t="shared" si="86"/>
        <v>0</v>
      </c>
      <c r="AH144">
        <f t="shared" si="87"/>
        <v>0</v>
      </c>
      <c r="AI144">
        <f t="shared" si="88"/>
        <v>0</v>
      </c>
      <c r="AJ144">
        <f t="shared" si="89"/>
        <v>0</v>
      </c>
      <c r="AK144">
        <f t="shared" si="90"/>
        <v>0</v>
      </c>
      <c r="AL144">
        <f t="shared" si="91"/>
        <v>0</v>
      </c>
      <c r="AM144">
        <f t="shared" si="92"/>
        <v>0</v>
      </c>
      <c r="AN144">
        <f t="shared" si="93"/>
        <v>0</v>
      </c>
      <c r="AO144">
        <f t="shared" si="94"/>
        <v>0</v>
      </c>
      <c r="AP144">
        <f t="shared" si="95"/>
        <v>0</v>
      </c>
      <c r="AQ144">
        <f t="shared" si="96"/>
        <v>0</v>
      </c>
      <c r="AR144">
        <f t="shared" si="97"/>
        <v>0</v>
      </c>
      <c r="AS144">
        <f t="shared" si="98"/>
        <v>0</v>
      </c>
      <c r="AT144">
        <f t="shared" si="99"/>
        <v>0</v>
      </c>
      <c r="AU144">
        <f t="shared" si="100"/>
        <v>0</v>
      </c>
      <c r="AV144">
        <f t="shared" si="101"/>
        <v>0</v>
      </c>
      <c r="AW144">
        <f t="shared" si="102"/>
        <v>0</v>
      </c>
      <c r="AX144">
        <f t="shared" si="103"/>
        <v>0</v>
      </c>
      <c r="AY144">
        <f t="shared" si="104"/>
        <v>0</v>
      </c>
      <c r="AZ144">
        <f t="shared" si="105"/>
        <v>1</v>
      </c>
    </row>
    <row r="145" spans="16:52" x14ac:dyDescent="0.2">
      <c r="P145" s="2"/>
      <c r="Q145" s="38" t="s">
        <v>293</v>
      </c>
      <c r="R145" s="39" t="s">
        <v>375</v>
      </c>
      <c r="S145" s="37">
        <f t="shared" si="75"/>
        <v>235</v>
      </c>
      <c r="T145" s="62">
        <v>235</v>
      </c>
      <c r="U145" s="62">
        <v>235</v>
      </c>
      <c r="V145" s="62">
        <v>235</v>
      </c>
      <c r="W145">
        <f t="shared" si="76"/>
        <v>0</v>
      </c>
      <c r="X145">
        <f t="shared" si="77"/>
        <v>0</v>
      </c>
      <c r="Y145">
        <f t="shared" si="78"/>
        <v>0</v>
      </c>
      <c r="Z145">
        <f t="shared" si="79"/>
        <v>0</v>
      </c>
      <c r="AA145">
        <f t="shared" si="80"/>
        <v>0</v>
      </c>
      <c r="AB145">
        <f t="shared" si="81"/>
        <v>0</v>
      </c>
      <c r="AC145">
        <f t="shared" si="82"/>
        <v>0</v>
      </c>
      <c r="AD145">
        <f t="shared" si="83"/>
        <v>0</v>
      </c>
      <c r="AE145">
        <f t="shared" si="84"/>
        <v>0</v>
      </c>
      <c r="AF145">
        <f t="shared" si="85"/>
        <v>0</v>
      </c>
      <c r="AG145">
        <f t="shared" si="86"/>
        <v>0</v>
      </c>
      <c r="AH145">
        <f t="shared" si="87"/>
        <v>0</v>
      </c>
      <c r="AI145">
        <f t="shared" si="88"/>
        <v>0</v>
      </c>
      <c r="AJ145">
        <f t="shared" si="89"/>
        <v>0</v>
      </c>
      <c r="AK145">
        <f t="shared" si="90"/>
        <v>0</v>
      </c>
      <c r="AL145">
        <f t="shared" si="91"/>
        <v>0</v>
      </c>
      <c r="AM145">
        <f t="shared" si="92"/>
        <v>0</v>
      </c>
      <c r="AN145">
        <f t="shared" si="93"/>
        <v>0</v>
      </c>
      <c r="AO145">
        <f t="shared" si="94"/>
        <v>0</v>
      </c>
      <c r="AP145">
        <f t="shared" si="95"/>
        <v>0</v>
      </c>
      <c r="AQ145">
        <f t="shared" si="96"/>
        <v>0</v>
      </c>
      <c r="AR145">
        <f t="shared" si="97"/>
        <v>0</v>
      </c>
      <c r="AS145">
        <f t="shared" si="98"/>
        <v>0</v>
      </c>
      <c r="AT145">
        <f t="shared" si="99"/>
        <v>0</v>
      </c>
      <c r="AU145">
        <f t="shared" si="100"/>
        <v>0</v>
      </c>
      <c r="AV145">
        <f t="shared" si="101"/>
        <v>0</v>
      </c>
      <c r="AW145">
        <f t="shared" si="102"/>
        <v>0</v>
      </c>
      <c r="AX145">
        <f t="shared" si="103"/>
        <v>0</v>
      </c>
      <c r="AY145">
        <f t="shared" si="104"/>
        <v>0</v>
      </c>
      <c r="AZ145">
        <f t="shared" si="105"/>
        <v>1</v>
      </c>
    </row>
    <row r="146" spans="16:52" x14ac:dyDescent="0.2">
      <c r="P146" s="2"/>
      <c r="Q146" s="38" t="s">
        <v>294</v>
      </c>
      <c r="R146" s="39" t="s">
        <v>376</v>
      </c>
      <c r="S146" s="37">
        <f t="shared" si="75"/>
        <v>183</v>
      </c>
      <c r="T146" s="62">
        <v>183</v>
      </c>
      <c r="U146" s="62">
        <v>183</v>
      </c>
      <c r="V146" s="62">
        <v>183</v>
      </c>
      <c r="W146">
        <f t="shared" si="76"/>
        <v>0</v>
      </c>
      <c r="X146">
        <f t="shared" si="77"/>
        <v>0</v>
      </c>
      <c r="Y146">
        <f t="shared" si="78"/>
        <v>0</v>
      </c>
      <c r="Z146">
        <f t="shared" si="79"/>
        <v>0</v>
      </c>
      <c r="AA146">
        <f t="shared" si="80"/>
        <v>0</v>
      </c>
      <c r="AB146">
        <f t="shared" si="81"/>
        <v>0</v>
      </c>
      <c r="AC146">
        <f t="shared" si="82"/>
        <v>0</v>
      </c>
      <c r="AD146">
        <f t="shared" si="83"/>
        <v>0</v>
      </c>
      <c r="AE146">
        <f t="shared" si="84"/>
        <v>0</v>
      </c>
      <c r="AF146">
        <f t="shared" si="85"/>
        <v>0</v>
      </c>
      <c r="AG146">
        <f t="shared" si="86"/>
        <v>0</v>
      </c>
      <c r="AH146">
        <f t="shared" si="87"/>
        <v>0</v>
      </c>
      <c r="AI146">
        <f t="shared" si="88"/>
        <v>0</v>
      </c>
      <c r="AJ146">
        <f t="shared" si="89"/>
        <v>0</v>
      </c>
      <c r="AK146">
        <f t="shared" si="90"/>
        <v>0</v>
      </c>
      <c r="AL146">
        <f t="shared" si="91"/>
        <v>0</v>
      </c>
      <c r="AM146">
        <f t="shared" si="92"/>
        <v>0</v>
      </c>
      <c r="AN146">
        <f t="shared" si="93"/>
        <v>0</v>
      </c>
      <c r="AO146">
        <f t="shared" si="94"/>
        <v>0</v>
      </c>
      <c r="AP146">
        <f t="shared" si="95"/>
        <v>0</v>
      </c>
      <c r="AQ146">
        <f t="shared" si="96"/>
        <v>0</v>
      </c>
      <c r="AR146">
        <f t="shared" si="97"/>
        <v>0</v>
      </c>
      <c r="AS146">
        <f t="shared" si="98"/>
        <v>0</v>
      </c>
      <c r="AT146">
        <f t="shared" si="99"/>
        <v>0</v>
      </c>
      <c r="AU146">
        <f t="shared" si="100"/>
        <v>0</v>
      </c>
      <c r="AV146">
        <f t="shared" si="101"/>
        <v>0</v>
      </c>
      <c r="AW146">
        <f t="shared" si="102"/>
        <v>0</v>
      </c>
      <c r="AX146">
        <f t="shared" si="103"/>
        <v>0</v>
      </c>
      <c r="AY146">
        <f t="shared" si="104"/>
        <v>0</v>
      </c>
      <c r="AZ146">
        <f t="shared" si="105"/>
        <v>1</v>
      </c>
    </row>
    <row r="147" spans="16:52" x14ac:dyDescent="0.2">
      <c r="P147" s="2"/>
      <c r="Q147" s="38" t="s">
        <v>297</v>
      </c>
      <c r="R147" s="39" t="s">
        <v>377</v>
      </c>
      <c r="S147" s="37">
        <f t="shared" ref="S147:S161" si="106">IF($AZ147=1,$T147,IF($AZ147=2,$U147,$V147))</f>
        <v>481</v>
      </c>
      <c r="T147" s="62">
        <v>481</v>
      </c>
      <c r="U147" s="62">
        <v>481</v>
      </c>
      <c r="V147" s="62">
        <v>481</v>
      </c>
      <c r="W147">
        <f t="shared" si="76"/>
        <v>0</v>
      </c>
      <c r="X147">
        <f t="shared" si="77"/>
        <v>0</v>
      </c>
      <c r="Y147">
        <f t="shared" si="78"/>
        <v>0</v>
      </c>
      <c r="Z147">
        <f t="shared" si="79"/>
        <v>0</v>
      </c>
      <c r="AA147">
        <f t="shared" si="80"/>
        <v>0</v>
      </c>
      <c r="AB147">
        <f t="shared" si="81"/>
        <v>0</v>
      </c>
      <c r="AC147">
        <f t="shared" si="82"/>
        <v>0</v>
      </c>
      <c r="AD147">
        <f t="shared" si="83"/>
        <v>0</v>
      </c>
      <c r="AE147">
        <f t="shared" si="84"/>
        <v>0</v>
      </c>
      <c r="AF147">
        <f t="shared" si="85"/>
        <v>0</v>
      </c>
      <c r="AG147">
        <f t="shared" si="86"/>
        <v>0</v>
      </c>
      <c r="AH147">
        <f t="shared" si="87"/>
        <v>0</v>
      </c>
      <c r="AI147">
        <f t="shared" si="88"/>
        <v>0</v>
      </c>
      <c r="AJ147">
        <f t="shared" si="89"/>
        <v>0</v>
      </c>
      <c r="AK147">
        <f t="shared" si="90"/>
        <v>0</v>
      </c>
      <c r="AL147">
        <f t="shared" si="91"/>
        <v>0</v>
      </c>
      <c r="AM147">
        <f t="shared" si="92"/>
        <v>0</v>
      </c>
      <c r="AN147">
        <f t="shared" si="93"/>
        <v>0</v>
      </c>
      <c r="AO147">
        <f t="shared" si="94"/>
        <v>0</v>
      </c>
      <c r="AP147">
        <f t="shared" si="95"/>
        <v>0</v>
      </c>
      <c r="AQ147">
        <f t="shared" si="96"/>
        <v>0</v>
      </c>
      <c r="AR147">
        <f t="shared" si="97"/>
        <v>0</v>
      </c>
      <c r="AS147">
        <f t="shared" si="98"/>
        <v>0</v>
      </c>
      <c r="AT147">
        <f t="shared" si="99"/>
        <v>0</v>
      </c>
      <c r="AU147">
        <f t="shared" si="100"/>
        <v>0</v>
      </c>
      <c r="AV147">
        <f t="shared" si="101"/>
        <v>0</v>
      </c>
      <c r="AW147">
        <f t="shared" si="102"/>
        <v>0</v>
      </c>
      <c r="AX147">
        <f t="shared" si="103"/>
        <v>0</v>
      </c>
      <c r="AY147">
        <f t="shared" si="104"/>
        <v>0</v>
      </c>
      <c r="AZ147">
        <f t="shared" si="105"/>
        <v>1</v>
      </c>
    </row>
    <row r="148" spans="16:52" x14ac:dyDescent="0.2">
      <c r="P148" s="2"/>
      <c r="Q148" s="38" t="s">
        <v>298</v>
      </c>
      <c r="R148" s="39" t="s">
        <v>378</v>
      </c>
      <c r="S148" s="37">
        <f t="shared" si="106"/>
        <v>235</v>
      </c>
      <c r="T148" s="62">
        <v>235</v>
      </c>
      <c r="U148" s="62">
        <v>235</v>
      </c>
      <c r="V148" s="62">
        <v>235</v>
      </c>
      <c r="W148">
        <f t="shared" si="76"/>
        <v>0</v>
      </c>
      <c r="X148">
        <f t="shared" si="77"/>
        <v>0</v>
      </c>
      <c r="Y148">
        <f t="shared" si="78"/>
        <v>0</v>
      </c>
      <c r="Z148">
        <f t="shared" si="79"/>
        <v>0</v>
      </c>
      <c r="AA148">
        <f t="shared" si="80"/>
        <v>0</v>
      </c>
      <c r="AB148">
        <f t="shared" si="81"/>
        <v>0</v>
      </c>
      <c r="AC148">
        <f t="shared" si="82"/>
        <v>0</v>
      </c>
      <c r="AD148">
        <f t="shared" si="83"/>
        <v>0</v>
      </c>
      <c r="AE148">
        <f t="shared" si="84"/>
        <v>0</v>
      </c>
      <c r="AF148">
        <f t="shared" si="85"/>
        <v>0</v>
      </c>
      <c r="AG148">
        <f t="shared" si="86"/>
        <v>0</v>
      </c>
      <c r="AH148">
        <f t="shared" si="87"/>
        <v>0</v>
      </c>
      <c r="AI148">
        <f t="shared" si="88"/>
        <v>0</v>
      </c>
      <c r="AJ148">
        <f t="shared" si="89"/>
        <v>0</v>
      </c>
      <c r="AK148">
        <f t="shared" si="90"/>
        <v>0</v>
      </c>
      <c r="AL148">
        <f t="shared" si="91"/>
        <v>0</v>
      </c>
      <c r="AM148">
        <f t="shared" si="92"/>
        <v>0</v>
      </c>
      <c r="AN148">
        <f t="shared" si="93"/>
        <v>0</v>
      </c>
      <c r="AO148">
        <f t="shared" si="94"/>
        <v>0</v>
      </c>
      <c r="AP148">
        <f t="shared" si="95"/>
        <v>0</v>
      </c>
      <c r="AQ148">
        <f t="shared" si="96"/>
        <v>0</v>
      </c>
      <c r="AR148">
        <f t="shared" si="97"/>
        <v>0</v>
      </c>
      <c r="AS148">
        <f t="shared" si="98"/>
        <v>0</v>
      </c>
      <c r="AT148">
        <f t="shared" si="99"/>
        <v>0</v>
      </c>
      <c r="AU148">
        <f t="shared" si="100"/>
        <v>0</v>
      </c>
      <c r="AV148">
        <f t="shared" si="101"/>
        <v>0</v>
      </c>
      <c r="AW148">
        <f t="shared" si="102"/>
        <v>0</v>
      </c>
      <c r="AX148">
        <f t="shared" si="103"/>
        <v>0</v>
      </c>
      <c r="AY148">
        <f t="shared" si="104"/>
        <v>0</v>
      </c>
      <c r="AZ148">
        <f t="shared" si="105"/>
        <v>1</v>
      </c>
    </row>
    <row r="149" spans="16:52" x14ac:dyDescent="0.2">
      <c r="P149" s="2"/>
      <c r="Q149" s="38" t="s">
        <v>299</v>
      </c>
      <c r="R149" s="39" t="s">
        <v>379</v>
      </c>
      <c r="S149" s="37">
        <f t="shared" si="106"/>
        <v>183</v>
      </c>
      <c r="T149" s="62">
        <v>183</v>
      </c>
      <c r="U149" s="62">
        <v>183</v>
      </c>
      <c r="V149" s="62">
        <v>183</v>
      </c>
      <c r="W149">
        <f t="shared" si="76"/>
        <v>0</v>
      </c>
      <c r="X149">
        <f t="shared" si="77"/>
        <v>0</v>
      </c>
      <c r="Y149">
        <f t="shared" si="78"/>
        <v>0</v>
      </c>
      <c r="Z149">
        <f t="shared" si="79"/>
        <v>0</v>
      </c>
      <c r="AA149">
        <f t="shared" si="80"/>
        <v>0</v>
      </c>
      <c r="AB149">
        <f t="shared" si="81"/>
        <v>0</v>
      </c>
      <c r="AC149">
        <f t="shared" si="82"/>
        <v>0</v>
      </c>
      <c r="AD149">
        <f t="shared" si="83"/>
        <v>0</v>
      </c>
      <c r="AE149">
        <f t="shared" si="84"/>
        <v>0</v>
      </c>
      <c r="AF149">
        <f t="shared" si="85"/>
        <v>0</v>
      </c>
      <c r="AG149">
        <f t="shared" si="86"/>
        <v>0</v>
      </c>
      <c r="AH149">
        <f t="shared" si="87"/>
        <v>0</v>
      </c>
      <c r="AI149">
        <f t="shared" si="88"/>
        <v>0</v>
      </c>
      <c r="AJ149">
        <f t="shared" si="89"/>
        <v>0</v>
      </c>
      <c r="AK149">
        <f t="shared" si="90"/>
        <v>0</v>
      </c>
      <c r="AL149">
        <f t="shared" si="91"/>
        <v>0</v>
      </c>
      <c r="AM149">
        <f t="shared" si="92"/>
        <v>0</v>
      </c>
      <c r="AN149">
        <f t="shared" si="93"/>
        <v>0</v>
      </c>
      <c r="AO149">
        <f t="shared" si="94"/>
        <v>0</v>
      </c>
      <c r="AP149">
        <f t="shared" si="95"/>
        <v>0</v>
      </c>
      <c r="AQ149">
        <f t="shared" si="96"/>
        <v>0</v>
      </c>
      <c r="AR149">
        <f t="shared" si="97"/>
        <v>0</v>
      </c>
      <c r="AS149">
        <f t="shared" si="98"/>
        <v>0</v>
      </c>
      <c r="AT149">
        <f t="shared" si="99"/>
        <v>0</v>
      </c>
      <c r="AU149">
        <f t="shared" si="100"/>
        <v>0</v>
      </c>
      <c r="AV149">
        <f t="shared" si="101"/>
        <v>0</v>
      </c>
      <c r="AW149">
        <f t="shared" si="102"/>
        <v>0</v>
      </c>
      <c r="AX149">
        <f t="shared" si="103"/>
        <v>0</v>
      </c>
      <c r="AY149">
        <f t="shared" si="104"/>
        <v>0</v>
      </c>
      <c r="AZ149">
        <f t="shared" si="105"/>
        <v>1</v>
      </c>
    </row>
    <row r="150" spans="16:52" x14ac:dyDescent="0.2">
      <c r="P150" s="2"/>
      <c r="Q150" s="48" t="s">
        <v>300</v>
      </c>
      <c r="R150" s="46" t="s">
        <v>380</v>
      </c>
      <c r="S150" s="47">
        <f t="shared" si="106"/>
        <v>82</v>
      </c>
      <c r="T150" s="63">
        <v>82</v>
      </c>
      <c r="U150" s="63">
        <v>82</v>
      </c>
      <c r="V150" s="63">
        <v>82</v>
      </c>
      <c r="W150">
        <f t="shared" si="76"/>
        <v>0</v>
      </c>
      <c r="X150">
        <f t="shared" si="77"/>
        <v>0</v>
      </c>
      <c r="Y150">
        <f t="shared" si="78"/>
        <v>0</v>
      </c>
      <c r="Z150">
        <f t="shared" si="79"/>
        <v>0</v>
      </c>
      <c r="AA150">
        <f t="shared" si="80"/>
        <v>0</v>
      </c>
      <c r="AB150">
        <f t="shared" si="81"/>
        <v>0</v>
      </c>
      <c r="AC150">
        <f t="shared" si="82"/>
        <v>0</v>
      </c>
      <c r="AD150">
        <f t="shared" si="83"/>
        <v>0</v>
      </c>
      <c r="AE150">
        <f t="shared" si="84"/>
        <v>0</v>
      </c>
      <c r="AF150">
        <f t="shared" si="85"/>
        <v>0</v>
      </c>
      <c r="AG150">
        <f t="shared" si="86"/>
        <v>0</v>
      </c>
      <c r="AH150">
        <f t="shared" si="87"/>
        <v>0</v>
      </c>
      <c r="AI150">
        <f t="shared" si="88"/>
        <v>0</v>
      </c>
      <c r="AJ150">
        <f t="shared" si="89"/>
        <v>0</v>
      </c>
      <c r="AK150">
        <f t="shared" si="90"/>
        <v>0</v>
      </c>
      <c r="AL150">
        <f t="shared" si="91"/>
        <v>0</v>
      </c>
      <c r="AM150">
        <f t="shared" si="92"/>
        <v>0</v>
      </c>
      <c r="AN150">
        <f t="shared" si="93"/>
        <v>0</v>
      </c>
      <c r="AO150">
        <f t="shared" si="94"/>
        <v>0</v>
      </c>
      <c r="AP150">
        <f t="shared" si="95"/>
        <v>0</v>
      </c>
      <c r="AQ150">
        <f t="shared" si="96"/>
        <v>0</v>
      </c>
      <c r="AR150">
        <f t="shared" si="97"/>
        <v>0</v>
      </c>
      <c r="AS150">
        <f t="shared" si="98"/>
        <v>0</v>
      </c>
      <c r="AT150">
        <f t="shared" si="99"/>
        <v>0</v>
      </c>
      <c r="AU150">
        <f t="shared" si="100"/>
        <v>0</v>
      </c>
      <c r="AV150">
        <f t="shared" si="101"/>
        <v>0</v>
      </c>
      <c r="AW150">
        <f t="shared" si="102"/>
        <v>0</v>
      </c>
      <c r="AX150">
        <f t="shared" si="103"/>
        <v>0</v>
      </c>
      <c r="AY150">
        <f t="shared" si="104"/>
        <v>0</v>
      </c>
      <c r="AZ150">
        <f t="shared" si="105"/>
        <v>1</v>
      </c>
    </row>
    <row r="151" spans="16:52" x14ac:dyDescent="0.2">
      <c r="P151" s="2"/>
      <c r="Q151" s="48" t="s">
        <v>301</v>
      </c>
      <c r="R151" s="49" t="s">
        <v>381</v>
      </c>
      <c r="S151" s="73">
        <f t="shared" si="106"/>
        <v>70</v>
      </c>
      <c r="T151" s="63">
        <v>70</v>
      </c>
      <c r="U151" s="63">
        <v>70</v>
      </c>
      <c r="V151" s="63">
        <v>70</v>
      </c>
      <c r="W151">
        <f t="shared" si="76"/>
        <v>0</v>
      </c>
      <c r="X151">
        <f t="shared" si="77"/>
        <v>0</v>
      </c>
      <c r="Y151">
        <f t="shared" si="78"/>
        <v>0</v>
      </c>
      <c r="Z151">
        <f t="shared" si="79"/>
        <v>0</v>
      </c>
      <c r="AA151">
        <f t="shared" si="80"/>
        <v>0</v>
      </c>
      <c r="AB151">
        <f t="shared" si="81"/>
        <v>0</v>
      </c>
      <c r="AC151">
        <f t="shared" si="82"/>
        <v>0</v>
      </c>
      <c r="AD151">
        <f t="shared" si="83"/>
        <v>0</v>
      </c>
      <c r="AE151">
        <f t="shared" si="84"/>
        <v>0</v>
      </c>
      <c r="AF151">
        <f t="shared" si="85"/>
        <v>0</v>
      </c>
      <c r="AG151">
        <f t="shared" si="86"/>
        <v>0</v>
      </c>
      <c r="AH151">
        <f t="shared" si="87"/>
        <v>0</v>
      </c>
      <c r="AI151">
        <f t="shared" si="88"/>
        <v>0</v>
      </c>
      <c r="AJ151">
        <f t="shared" si="89"/>
        <v>0</v>
      </c>
      <c r="AK151">
        <f t="shared" si="90"/>
        <v>0</v>
      </c>
      <c r="AL151">
        <f t="shared" si="91"/>
        <v>0</v>
      </c>
      <c r="AM151">
        <f t="shared" si="92"/>
        <v>0</v>
      </c>
      <c r="AN151">
        <f t="shared" si="93"/>
        <v>0</v>
      </c>
      <c r="AO151">
        <f t="shared" si="94"/>
        <v>0</v>
      </c>
      <c r="AP151">
        <f t="shared" si="95"/>
        <v>0</v>
      </c>
      <c r="AQ151">
        <f t="shared" si="96"/>
        <v>0</v>
      </c>
      <c r="AR151">
        <f t="shared" si="97"/>
        <v>0</v>
      </c>
      <c r="AS151">
        <f t="shared" si="98"/>
        <v>0</v>
      </c>
      <c r="AT151">
        <f t="shared" si="99"/>
        <v>0</v>
      </c>
      <c r="AU151">
        <f t="shared" si="100"/>
        <v>0</v>
      </c>
      <c r="AV151">
        <f t="shared" si="101"/>
        <v>0</v>
      </c>
      <c r="AW151">
        <f t="shared" si="102"/>
        <v>0</v>
      </c>
      <c r="AX151">
        <f t="shared" si="103"/>
        <v>0</v>
      </c>
      <c r="AY151">
        <f t="shared" si="104"/>
        <v>0</v>
      </c>
      <c r="AZ151">
        <f t="shared" si="105"/>
        <v>1</v>
      </c>
    </row>
    <row r="152" spans="16:52" x14ac:dyDescent="0.2">
      <c r="P152" s="2"/>
      <c r="Q152" s="74" t="s">
        <v>302</v>
      </c>
      <c r="R152" s="75" t="s">
        <v>382</v>
      </c>
      <c r="S152" s="76">
        <f t="shared" si="106"/>
        <v>495</v>
      </c>
      <c r="T152" s="62">
        <v>495</v>
      </c>
      <c r="U152" s="62">
        <v>495</v>
      </c>
      <c r="V152" s="62">
        <v>495</v>
      </c>
      <c r="W152">
        <f t="shared" si="76"/>
        <v>0</v>
      </c>
      <c r="X152">
        <f t="shared" si="77"/>
        <v>0</v>
      </c>
      <c r="Y152">
        <f t="shared" si="78"/>
        <v>0</v>
      </c>
      <c r="Z152">
        <f t="shared" si="79"/>
        <v>0</v>
      </c>
      <c r="AA152">
        <f t="shared" si="80"/>
        <v>0</v>
      </c>
      <c r="AB152">
        <f t="shared" si="81"/>
        <v>0</v>
      </c>
      <c r="AC152">
        <f t="shared" si="82"/>
        <v>0</v>
      </c>
      <c r="AD152">
        <f t="shared" si="83"/>
        <v>0</v>
      </c>
      <c r="AE152">
        <f t="shared" si="84"/>
        <v>0</v>
      </c>
      <c r="AF152">
        <f t="shared" si="85"/>
        <v>0</v>
      </c>
      <c r="AG152">
        <f t="shared" si="86"/>
        <v>0</v>
      </c>
      <c r="AH152">
        <f t="shared" si="87"/>
        <v>0</v>
      </c>
      <c r="AI152">
        <f t="shared" si="88"/>
        <v>0</v>
      </c>
      <c r="AJ152">
        <f t="shared" si="89"/>
        <v>0</v>
      </c>
      <c r="AK152">
        <f t="shared" si="90"/>
        <v>0</v>
      </c>
      <c r="AL152">
        <f t="shared" si="91"/>
        <v>0</v>
      </c>
      <c r="AM152">
        <f t="shared" si="92"/>
        <v>0</v>
      </c>
      <c r="AN152">
        <f t="shared" si="93"/>
        <v>0</v>
      </c>
      <c r="AO152">
        <f t="shared" si="94"/>
        <v>0</v>
      </c>
      <c r="AP152">
        <f t="shared" si="95"/>
        <v>0</v>
      </c>
      <c r="AQ152">
        <f t="shared" si="96"/>
        <v>0</v>
      </c>
      <c r="AR152">
        <f t="shared" si="97"/>
        <v>0</v>
      </c>
      <c r="AS152">
        <f t="shared" si="98"/>
        <v>0</v>
      </c>
      <c r="AT152">
        <f t="shared" si="99"/>
        <v>0</v>
      </c>
      <c r="AU152">
        <f t="shared" si="100"/>
        <v>0</v>
      </c>
      <c r="AV152">
        <f t="shared" si="101"/>
        <v>0</v>
      </c>
      <c r="AW152">
        <f t="shared" si="102"/>
        <v>0</v>
      </c>
      <c r="AX152">
        <f t="shared" si="103"/>
        <v>0</v>
      </c>
      <c r="AY152">
        <f t="shared" si="104"/>
        <v>0</v>
      </c>
      <c r="AZ152">
        <f t="shared" si="105"/>
        <v>1</v>
      </c>
    </row>
    <row r="153" spans="16:52" x14ac:dyDescent="0.2">
      <c r="P153" s="2"/>
      <c r="Q153" s="74" t="s">
        <v>280</v>
      </c>
      <c r="R153" s="75" t="s">
        <v>459</v>
      </c>
      <c r="S153" s="76">
        <f t="shared" si="106"/>
        <v>101</v>
      </c>
      <c r="T153" s="62">
        <v>101</v>
      </c>
      <c r="U153" s="62">
        <v>101</v>
      </c>
      <c r="V153" s="62">
        <v>101</v>
      </c>
      <c r="W153">
        <f t="shared" si="76"/>
        <v>0</v>
      </c>
      <c r="X153">
        <f t="shared" si="77"/>
        <v>0</v>
      </c>
      <c r="Y153">
        <f t="shared" si="78"/>
        <v>0</v>
      </c>
      <c r="Z153">
        <f t="shared" si="79"/>
        <v>0</v>
      </c>
      <c r="AA153">
        <f t="shared" si="80"/>
        <v>0</v>
      </c>
      <c r="AB153">
        <f t="shared" si="81"/>
        <v>0</v>
      </c>
      <c r="AC153">
        <f t="shared" si="82"/>
        <v>0</v>
      </c>
      <c r="AD153">
        <f t="shared" si="83"/>
        <v>0</v>
      </c>
      <c r="AE153">
        <f t="shared" si="84"/>
        <v>0</v>
      </c>
      <c r="AF153">
        <f t="shared" si="85"/>
        <v>0</v>
      </c>
      <c r="AG153">
        <f t="shared" si="86"/>
        <v>0</v>
      </c>
      <c r="AH153">
        <f t="shared" si="87"/>
        <v>0</v>
      </c>
      <c r="AI153">
        <f t="shared" si="88"/>
        <v>0</v>
      </c>
      <c r="AJ153">
        <f t="shared" si="89"/>
        <v>0</v>
      </c>
      <c r="AK153">
        <f t="shared" si="90"/>
        <v>0</v>
      </c>
      <c r="AL153">
        <f t="shared" si="91"/>
        <v>0</v>
      </c>
      <c r="AM153">
        <f t="shared" si="92"/>
        <v>0</v>
      </c>
      <c r="AN153">
        <f t="shared" si="93"/>
        <v>0</v>
      </c>
      <c r="AO153">
        <f t="shared" si="94"/>
        <v>0</v>
      </c>
      <c r="AP153">
        <f t="shared" si="95"/>
        <v>0</v>
      </c>
      <c r="AQ153">
        <f t="shared" si="96"/>
        <v>0</v>
      </c>
      <c r="AR153">
        <f t="shared" si="97"/>
        <v>0</v>
      </c>
      <c r="AS153">
        <f t="shared" si="98"/>
        <v>0</v>
      </c>
      <c r="AT153">
        <f t="shared" si="99"/>
        <v>0</v>
      </c>
      <c r="AU153">
        <f t="shared" si="100"/>
        <v>0</v>
      </c>
      <c r="AV153">
        <f t="shared" si="101"/>
        <v>0</v>
      </c>
      <c r="AW153">
        <f t="shared" si="102"/>
        <v>0</v>
      </c>
      <c r="AX153">
        <f t="shared" si="103"/>
        <v>0</v>
      </c>
      <c r="AY153">
        <f t="shared" si="104"/>
        <v>0</v>
      </c>
      <c r="AZ153">
        <f t="shared" si="105"/>
        <v>1</v>
      </c>
    </row>
    <row r="154" spans="16:52" x14ac:dyDescent="0.2">
      <c r="P154" s="2"/>
      <c r="Q154" s="38" t="s">
        <v>544</v>
      </c>
      <c r="R154" s="41" t="s">
        <v>548</v>
      </c>
      <c r="S154" s="37">
        <f t="shared" si="106"/>
        <v>495</v>
      </c>
      <c r="T154" s="62">
        <v>495</v>
      </c>
      <c r="U154" s="62">
        <v>495</v>
      </c>
      <c r="V154" s="62">
        <v>495</v>
      </c>
      <c r="W154">
        <f t="shared" si="76"/>
        <v>0</v>
      </c>
      <c r="X154">
        <f t="shared" si="77"/>
        <v>0</v>
      </c>
      <c r="Y154">
        <f t="shared" si="78"/>
        <v>0</v>
      </c>
      <c r="Z154">
        <f t="shared" si="79"/>
        <v>0</v>
      </c>
      <c r="AA154">
        <f t="shared" si="80"/>
        <v>0</v>
      </c>
      <c r="AB154">
        <f t="shared" si="81"/>
        <v>0</v>
      </c>
      <c r="AC154">
        <f t="shared" si="82"/>
        <v>0</v>
      </c>
      <c r="AD154">
        <f t="shared" si="83"/>
        <v>0</v>
      </c>
      <c r="AE154">
        <f t="shared" si="84"/>
        <v>0</v>
      </c>
      <c r="AF154">
        <f t="shared" si="85"/>
        <v>0</v>
      </c>
      <c r="AG154">
        <f t="shared" si="86"/>
        <v>0</v>
      </c>
      <c r="AH154">
        <f t="shared" si="87"/>
        <v>0</v>
      </c>
      <c r="AI154">
        <f t="shared" si="88"/>
        <v>0</v>
      </c>
      <c r="AJ154">
        <f t="shared" si="89"/>
        <v>0</v>
      </c>
      <c r="AK154">
        <f t="shared" si="90"/>
        <v>0</v>
      </c>
      <c r="AL154">
        <f t="shared" si="91"/>
        <v>0</v>
      </c>
      <c r="AM154">
        <f t="shared" si="92"/>
        <v>0</v>
      </c>
      <c r="AN154">
        <f t="shared" si="93"/>
        <v>0</v>
      </c>
      <c r="AO154">
        <f t="shared" si="94"/>
        <v>0</v>
      </c>
      <c r="AP154">
        <f t="shared" si="95"/>
        <v>0</v>
      </c>
      <c r="AQ154">
        <f t="shared" si="96"/>
        <v>0</v>
      </c>
      <c r="AR154">
        <f t="shared" si="97"/>
        <v>0</v>
      </c>
      <c r="AS154">
        <f t="shared" si="98"/>
        <v>0</v>
      </c>
      <c r="AT154">
        <f t="shared" si="99"/>
        <v>0</v>
      </c>
      <c r="AU154">
        <f t="shared" si="100"/>
        <v>0</v>
      </c>
      <c r="AV154">
        <f t="shared" si="101"/>
        <v>0</v>
      </c>
      <c r="AW154">
        <f t="shared" si="102"/>
        <v>0</v>
      </c>
      <c r="AX154">
        <f t="shared" si="103"/>
        <v>0</v>
      </c>
      <c r="AY154">
        <f t="shared" si="104"/>
        <v>0</v>
      </c>
      <c r="AZ154">
        <f t="shared" si="105"/>
        <v>1</v>
      </c>
    </row>
    <row r="155" spans="16:52" x14ac:dyDescent="0.2">
      <c r="P155" s="2"/>
      <c r="Q155" s="38" t="s">
        <v>545</v>
      </c>
      <c r="R155" s="41" t="s">
        <v>549</v>
      </c>
      <c r="S155" s="37">
        <f t="shared" si="106"/>
        <v>235</v>
      </c>
      <c r="T155" s="62">
        <v>235</v>
      </c>
      <c r="U155" s="62">
        <v>235</v>
      </c>
      <c r="V155" s="62">
        <v>235</v>
      </c>
      <c r="W155">
        <f t="shared" si="76"/>
        <v>0</v>
      </c>
      <c r="X155">
        <f t="shared" si="77"/>
        <v>0</v>
      </c>
      <c r="Y155">
        <f t="shared" si="78"/>
        <v>0</v>
      </c>
      <c r="Z155">
        <f t="shared" si="79"/>
        <v>0</v>
      </c>
      <c r="AA155">
        <f t="shared" si="80"/>
        <v>0</v>
      </c>
      <c r="AB155">
        <f t="shared" si="81"/>
        <v>0</v>
      </c>
      <c r="AC155">
        <f t="shared" si="82"/>
        <v>0</v>
      </c>
      <c r="AD155">
        <f t="shared" si="83"/>
        <v>0</v>
      </c>
      <c r="AE155">
        <f t="shared" si="84"/>
        <v>0</v>
      </c>
      <c r="AF155">
        <f t="shared" si="85"/>
        <v>0</v>
      </c>
      <c r="AG155">
        <f t="shared" si="86"/>
        <v>0</v>
      </c>
      <c r="AH155">
        <f t="shared" si="87"/>
        <v>0</v>
      </c>
      <c r="AI155">
        <f t="shared" si="88"/>
        <v>0</v>
      </c>
      <c r="AJ155">
        <f t="shared" si="89"/>
        <v>0</v>
      </c>
      <c r="AK155">
        <f t="shared" si="90"/>
        <v>0</v>
      </c>
      <c r="AL155">
        <f t="shared" si="91"/>
        <v>0</v>
      </c>
      <c r="AM155">
        <f t="shared" si="92"/>
        <v>0</v>
      </c>
      <c r="AN155">
        <f t="shared" si="93"/>
        <v>0</v>
      </c>
      <c r="AO155">
        <f t="shared" si="94"/>
        <v>0</v>
      </c>
      <c r="AP155">
        <f t="shared" si="95"/>
        <v>0</v>
      </c>
      <c r="AQ155">
        <f t="shared" si="96"/>
        <v>0</v>
      </c>
      <c r="AR155">
        <f t="shared" si="97"/>
        <v>0</v>
      </c>
      <c r="AS155">
        <f t="shared" si="98"/>
        <v>0</v>
      </c>
      <c r="AT155">
        <f t="shared" si="99"/>
        <v>0</v>
      </c>
      <c r="AU155">
        <f t="shared" si="100"/>
        <v>0</v>
      </c>
      <c r="AV155">
        <f t="shared" si="101"/>
        <v>0</v>
      </c>
      <c r="AW155">
        <f t="shared" si="102"/>
        <v>0</v>
      </c>
      <c r="AX155">
        <f t="shared" si="103"/>
        <v>0</v>
      </c>
      <c r="AY155">
        <f t="shared" si="104"/>
        <v>0</v>
      </c>
      <c r="AZ155">
        <f t="shared" si="105"/>
        <v>1</v>
      </c>
    </row>
    <row r="156" spans="16:52" x14ac:dyDescent="0.2">
      <c r="P156" s="2"/>
      <c r="Q156" s="48" t="s">
        <v>546</v>
      </c>
      <c r="R156" s="49" t="s">
        <v>550</v>
      </c>
      <c r="S156" s="47">
        <f t="shared" si="106"/>
        <v>82</v>
      </c>
      <c r="T156" s="63">
        <v>82</v>
      </c>
      <c r="U156" s="63">
        <v>82</v>
      </c>
      <c r="V156" s="63">
        <v>82</v>
      </c>
      <c r="W156">
        <f t="shared" si="76"/>
        <v>0</v>
      </c>
      <c r="X156">
        <f t="shared" si="77"/>
        <v>0</v>
      </c>
      <c r="Y156">
        <f t="shared" si="78"/>
        <v>0</v>
      </c>
      <c r="Z156">
        <f t="shared" si="79"/>
        <v>0</v>
      </c>
      <c r="AA156">
        <f t="shared" si="80"/>
        <v>0</v>
      </c>
      <c r="AB156">
        <f t="shared" si="81"/>
        <v>0</v>
      </c>
      <c r="AC156">
        <f t="shared" si="82"/>
        <v>0</v>
      </c>
      <c r="AD156">
        <f t="shared" si="83"/>
        <v>0</v>
      </c>
      <c r="AE156">
        <f t="shared" si="84"/>
        <v>0</v>
      </c>
      <c r="AF156">
        <f t="shared" si="85"/>
        <v>0</v>
      </c>
      <c r="AG156">
        <f t="shared" si="86"/>
        <v>0</v>
      </c>
      <c r="AH156">
        <f t="shared" si="87"/>
        <v>0</v>
      </c>
      <c r="AI156">
        <f t="shared" si="88"/>
        <v>0</v>
      </c>
      <c r="AJ156">
        <f t="shared" si="89"/>
        <v>0</v>
      </c>
      <c r="AK156">
        <f t="shared" si="90"/>
        <v>0</v>
      </c>
      <c r="AL156">
        <f t="shared" si="91"/>
        <v>0</v>
      </c>
      <c r="AM156">
        <f t="shared" si="92"/>
        <v>0</v>
      </c>
      <c r="AN156">
        <f t="shared" si="93"/>
        <v>0</v>
      </c>
      <c r="AO156">
        <f t="shared" si="94"/>
        <v>0</v>
      </c>
      <c r="AP156">
        <f t="shared" si="95"/>
        <v>0</v>
      </c>
      <c r="AQ156">
        <f t="shared" si="96"/>
        <v>0</v>
      </c>
      <c r="AR156">
        <f t="shared" si="97"/>
        <v>0</v>
      </c>
      <c r="AS156">
        <f t="shared" si="98"/>
        <v>0</v>
      </c>
      <c r="AT156">
        <f t="shared" si="99"/>
        <v>0</v>
      </c>
      <c r="AU156">
        <f t="shared" si="100"/>
        <v>0</v>
      </c>
      <c r="AV156">
        <f t="shared" si="101"/>
        <v>0</v>
      </c>
      <c r="AW156">
        <f t="shared" si="102"/>
        <v>0</v>
      </c>
      <c r="AX156">
        <f t="shared" si="103"/>
        <v>0</v>
      </c>
      <c r="AY156">
        <f t="shared" si="104"/>
        <v>0</v>
      </c>
      <c r="AZ156">
        <f t="shared" si="105"/>
        <v>1</v>
      </c>
    </row>
    <row r="157" spans="16:52" x14ac:dyDescent="0.2">
      <c r="P157" s="2"/>
      <c r="Q157" s="48" t="s">
        <v>547</v>
      </c>
      <c r="R157" s="49" t="s">
        <v>551</v>
      </c>
      <c r="S157" s="47">
        <f t="shared" si="106"/>
        <v>70</v>
      </c>
      <c r="T157" s="63">
        <v>70</v>
      </c>
      <c r="U157" s="63">
        <v>70</v>
      </c>
      <c r="V157" s="63">
        <v>70</v>
      </c>
      <c r="W157">
        <f t="shared" si="76"/>
        <v>0</v>
      </c>
      <c r="X157">
        <f t="shared" si="77"/>
        <v>0</v>
      </c>
      <c r="Y157">
        <f t="shared" si="78"/>
        <v>0</v>
      </c>
      <c r="Z157">
        <f t="shared" si="79"/>
        <v>0</v>
      </c>
      <c r="AA157">
        <f t="shared" si="80"/>
        <v>0</v>
      </c>
      <c r="AB157">
        <f t="shared" si="81"/>
        <v>0</v>
      </c>
      <c r="AC157">
        <f t="shared" si="82"/>
        <v>0</v>
      </c>
      <c r="AD157">
        <f t="shared" si="83"/>
        <v>0</v>
      </c>
      <c r="AE157">
        <f t="shared" si="84"/>
        <v>0</v>
      </c>
      <c r="AF157">
        <f t="shared" si="85"/>
        <v>0</v>
      </c>
      <c r="AG157">
        <f t="shared" si="86"/>
        <v>0</v>
      </c>
      <c r="AH157">
        <f t="shared" si="87"/>
        <v>0</v>
      </c>
      <c r="AI157">
        <f t="shared" si="88"/>
        <v>0</v>
      </c>
      <c r="AJ157">
        <f t="shared" si="89"/>
        <v>0</v>
      </c>
      <c r="AK157">
        <f t="shared" si="90"/>
        <v>0</v>
      </c>
      <c r="AL157">
        <f t="shared" si="91"/>
        <v>0</v>
      </c>
      <c r="AM157">
        <f t="shared" si="92"/>
        <v>0</v>
      </c>
      <c r="AN157">
        <f t="shared" si="93"/>
        <v>0</v>
      </c>
      <c r="AO157">
        <f t="shared" si="94"/>
        <v>0</v>
      </c>
      <c r="AP157">
        <f t="shared" si="95"/>
        <v>0</v>
      </c>
      <c r="AQ157">
        <f t="shared" si="96"/>
        <v>0</v>
      </c>
      <c r="AR157">
        <f t="shared" si="97"/>
        <v>0</v>
      </c>
      <c r="AS157">
        <f t="shared" si="98"/>
        <v>0</v>
      </c>
      <c r="AT157">
        <f t="shared" si="99"/>
        <v>0</v>
      </c>
      <c r="AU157">
        <f t="shared" si="100"/>
        <v>0</v>
      </c>
      <c r="AV157">
        <f t="shared" si="101"/>
        <v>0</v>
      </c>
      <c r="AW157">
        <f t="shared" si="102"/>
        <v>0</v>
      </c>
      <c r="AX157">
        <f t="shared" si="103"/>
        <v>0</v>
      </c>
      <c r="AY157">
        <f t="shared" si="104"/>
        <v>0</v>
      </c>
      <c r="AZ157">
        <f t="shared" si="105"/>
        <v>1</v>
      </c>
    </row>
    <row r="158" spans="16:52" x14ac:dyDescent="0.2">
      <c r="P158" s="2"/>
      <c r="Q158" s="38" t="s">
        <v>303</v>
      </c>
      <c r="R158" s="39" t="s">
        <v>383</v>
      </c>
      <c r="S158" s="37">
        <f t="shared" si="106"/>
        <v>481</v>
      </c>
      <c r="T158" s="62">
        <v>481</v>
      </c>
      <c r="U158" s="62">
        <v>481</v>
      </c>
      <c r="V158" s="62">
        <v>481</v>
      </c>
      <c r="W158">
        <f t="shared" si="76"/>
        <v>0</v>
      </c>
      <c r="X158">
        <f t="shared" si="77"/>
        <v>0</v>
      </c>
      <c r="Y158">
        <f t="shared" si="78"/>
        <v>0</v>
      </c>
      <c r="Z158">
        <f t="shared" si="79"/>
        <v>0</v>
      </c>
      <c r="AA158">
        <f t="shared" si="80"/>
        <v>0</v>
      </c>
      <c r="AB158">
        <f t="shared" si="81"/>
        <v>0</v>
      </c>
      <c r="AC158">
        <f t="shared" si="82"/>
        <v>0</v>
      </c>
      <c r="AD158">
        <f t="shared" si="83"/>
        <v>0</v>
      </c>
      <c r="AE158">
        <f t="shared" si="84"/>
        <v>0</v>
      </c>
      <c r="AF158">
        <f t="shared" si="85"/>
        <v>0</v>
      </c>
      <c r="AG158">
        <f t="shared" si="86"/>
        <v>0</v>
      </c>
      <c r="AH158">
        <f t="shared" si="87"/>
        <v>0</v>
      </c>
      <c r="AI158">
        <f t="shared" si="88"/>
        <v>0</v>
      </c>
      <c r="AJ158">
        <f t="shared" si="89"/>
        <v>0</v>
      </c>
      <c r="AK158">
        <f t="shared" si="90"/>
        <v>0</v>
      </c>
      <c r="AL158">
        <f t="shared" si="91"/>
        <v>0</v>
      </c>
      <c r="AM158">
        <f t="shared" si="92"/>
        <v>0</v>
      </c>
      <c r="AN158">
        <f t="shared" si="93"/>
        <v>0</v>
      </c>
      <c r="AO158">
        <f t="shared" si="94"/>
        <v>0</v>
      </c>
      <c r="AP158">
        <f t="shared" si="95"/>
        <v>0</v>
      </c>
      <c r="AQ158">
        <f t="shared" si="96"/>
        <v>0</v>
      </c>
      <c r="AR158">
        <f t="shared" si="97"/>
        <v>0</v>
      </c>
      <c r="AS158">
        <f t="shared" si="98"/>
        <v>0</v>
      </c>
      <c r="AT158">
        <f t="shared" si="99"/>
        <v>0</v>
      </c>
      <c r="AU158">
        <f t="shared" si="100"/>
        <v>0</v>
      </c>
      <c r="AV158">
        <f t="shared" si="101"/>
        <v>0</v>
      </c>
      <c r="AW158">
        <f t="shared" si="102"/>
        <v>0</v>
      </c>
      <c r="AX158">
        <f t="shared" si="103"/>
        <v>0</v>
      </c>
      <c r="AY158">
        <f t="shared" si="104"/>
        <v>0</v>
      </c>
      <c r="AZ158">
        <f t="shared" si="105"/>
        <v>1</v>
      </c>
    </row>
    <row r="159" spans="16:52" x14ac:dyDescent="0.2">
      <c r="P159" s="2"/>
      <c r="Q159" s="38" t="s">
        <v>307</v>
      </c>
      <c r="R159" s="39" t="s">
        <v>384</v>
      </c>
      <c r="S159" s="37">
        <f t="shared" si="106"/>
        <v>235</v>
      </c>
      <c r="T159" s="62">
        <v>235</v>
      </c>
      <c r="U159" s="62">
        <v>235</v>
      </c>
      <c r="V159" s="62">
        <v>235</v>
      </c>
      <c r="W159">
        <f t="shared" si="76"/>
        <v>0</v>
      </c>
      <c r="X159">
        <f t="shared" si="77"/>
        <v>0</v>
      </c>
      <c r="Y159">
        <f t="shared" si="78"/>
        <v>0</v>
      </c>
      <c r="Z159">
        <f t="shared" si="79"/>
        <v>0</v>
      </c>
      <c r="AA159">
        <f t="shared" si="80"/>
        <v>0</v>
      </c>
      <c r="AB159">
        <f t="shared" si="81"/>
        <v>0</v>
      </c>
      <c r="AC159">
        <f t="shared" si="82"/>
        <v>0</v>
      </c>
      <c r="AD159">
        <f t="shared" si="83"/>
        <v>0</v>
      </c>
      <c r="AE159">
        <f t="shared" si="84"/>
        <v>0</v>
      </c>
      <c r="AF159">
        <f t="shared" si="85"/>
        <v>0</v>
      </c>
      <c r="AG159">
        <f t="shared" si="86"/>
        <v>0</v>
      </c>
      <c r="AH159">
        <f t="shared" si="87"/>
        <v>0</v>
      </c>
      <c r="AI159">
        <f t="shared" si="88"/>
        <v>0</v>
      </c>
      <c r="AJ159">
        <f t="shared" si="89"/>
        <v>0</v>
      </c>
      <c r="AK159">
        <f t="shared" si="90"/>
        <v>0</v>
      </c>
      <c r="AL159">
        <f t="shared" si="91"/>
        <v>0</v>
      </c>
      <c r="AM159">
        <f t="shared" si="92"/>
        <v>0</v>
      </c>
      <c r="AN159">
        <f t="shared" si="93"/>
        <v>0</v>
      </c>
      <c r="AO159">
        <f t="shared" si="94"/>
        <v>0</v>
      </c>
      <c r="AP159">
        <f t="shared" si="95"/>
        <v>0</v>
      </c>
      <c r="AQ159">
        <f t="shared" si="96"/>
        <v>0</v>
      </c>
      <c r="AR159">
        <f t="shared" si="97"/>
        <v>0</v>
      </c>
      <c r="AS159">
        <f t="shared" si="98"/>
        <v>0</v>
      </c>
      <c r="AT159">
        <f t="shared" si="99"/>
        <v>0</v>
      </c>
      <c r="AU159">
        <f t="shared" si="100"/>
        <v>0</v>
      </c>
      <c r="AV159">
        <f t="shared" si="101"/>
        <v>0</v>
      </c>
      <c r="AW159">
        <f t="shared" si="102"/>
        <v>0</v>
      </c>
      <c r="AX159">
        <f t="shared" si="103"/>
        <v>0</v>
      </c>
      <c r="AY159">
        <f t="shared" si="104"/>
        <v>0</v>
      </c>
      <c r="AZ159">
        <f t="shared" si="105"/>
        <v>1</v>
      </c>
    </row>
    <row r="160" spans="16:52" x14ac:dyDescent="0.2">
      <c r="P160" s="2"/>
      <c r="Q160" s="38" t="s">
        <v>304</v>
      </c>
      <c r="R160" s="39" t="s">
        <v>385</v>
      </c>
      <c r="S160" s="37">
        <f t="shared" si="106"/>
        <v>183</v>
      </c>
      <c r="T160" s="62">
        <v>183</v>
      </c>
      <c r="U160" s="62">
        <v>183</v>
      </c>
      <c r="V160" s="62">
        <v>183</v>
      </c>
      <c r="W160">
        <f t="shared" si="76"/>
        <v>0</v>
      </c>
      <c r="X160">
        <f t="shared" si="77"/>
        <v>0</v>
      </c>
      <c r="Y160">
        <f t="shared" si="78"/>
        <v>0</v>
      </c>
      <c r="Z160">
        <f t="shared" si="79"/>
        <v>0</v>
      </c>
      <c r="AA160">
        <f t="shared" si="80"/>
        <v>0</v>
      </c>
      <c r="AB160">
        <f t="shared" si="81"/>
        <v>0</v>
      </c>
      <c r="AC160">
        <f t="shared" si="82"/>
        <v>0</v>
      </c>
      <c r="AD160">
        <f t="shared" si="83"/>
        <v>0</v>
      </c>
      <c r="AE160">
        <f t="shared" si="84"/>
        <v>0</v>
      </c>
      <c r="AF160">
        <f t="shared" si="85"/>
        <v>0</v>
      </c>
      <c r="AG160">
        <f t="shared" si="86"/>
        <v>0</v>
      </c>
      <c r="AH160">
        <f t="shared" si="87"/>
        <v>0</v>
      </c>
      <c r="AI160">
        <f t="shared" si="88"/>
        <v>0</v>
      </c>
      <c r="AJ160">
        <f t="shared" si="89"/>
        <v>0</v>
      </c>
      <c r="AK160">
        <f t="shared" si="90"/>
        <v>0</v>
      </c>
      <c r="AL160">
        <f t="shared" si="91"/>
        <v>0</v>
      </c>
      <c r="AM160">
        <f t="shared" si="92"/>
        <v>0</v>
      </c>
      <c r="AN160">
        <f t="shared" si="93"/>
        <v>0</v>
      </c>
      <c r="AO160">
        <f t="shared" si="94"/>
        <v>0</v>
      </c>
      <c r="AP160">
        <f t="shared" si="95"/>
        <v>0</v>
      </c>
      <c r="AQ160">
        <f t="shared" si="96"/>
        <v>0</v>
      </c>
      <c r="AR160">
        <f t="shared" si="97"/>
        <v>0</v>
      </c>
      <c r="AS160">
        <f t="shared" si="98"/>
        <v>0</v>
      </c>
      <c r="AT160">
        <f t="shared" si="99"/>
        <v>0</v>
      </c>
      <c r="AU160">
        <f t="shared" si="100"/>
        <v>0</v>
      </c>
      <c r="AV160">
        <f t="shared" si="101"/>
        <v>0</v>
      </c>
      <c r="AW160">
        <f t="shared" si="102"/>
        <v>0</v>
      </c>
      <c r="AX160">
        <f t="shared" si="103"/>
        <v>0</v>
      </c>
      <c r="AY160">
        <f t="shared" si="104"/>
        <v>0</v>
      </c>
      <c r="AZ160">
        <f t="shared" si="105"/>
        <v>1</v>
      </c>
    </row>
    <row r="161" spans="16:52" x14ac:dyDescent="0.2">
      <c r="P161" s="2"/>
      <c r="Q161" s="48" t="s">
        <v>305</v>
      </c>
      <c r="R161" s="46" t="s">
        <v>386</v>
      </c>
      <c r="S161" s="47">
        <f t="shared" si="106"/>
        <v>82</v>
      </c>
      <c r="T161" s="63">
        <v>82</v>
      </c>
      <c r="U161" s="63">
        <v>82</v>
      </c>
      <c r="V161" s="63">
        <v>82</v>
      </c>
      <c r="W161">
        <f t="shared" si="76"/>
        <v>0</v>
      </c>
      <c r="X161">
        <f t="shared" si="77"/>
        <v>0</v>
      </c>
      <c r="Y161">
        <f t="shared" si="78"/>
        <v>0</v>
      </c>
      <c r="Z161">
        <f t="shared" si="79"/>
        <v>0</v>
      </c>
      <c r="AA161">
        <f t="shared" si="80"/>
        <v>0</v>
      </c>
      <c r="AB161">
        <f t="shared" si="81"/>
        <v>0</v>
      </c>
      <c r="AC161">
        <f t="shared" si="82"/>
        <v>0</v>
      </c>
      <c r="AD161">
        <f t="shared" si="83"/>
        <v>0</v>
      </c>
      <c r="AE161">
        <f t="shared" si="84"/>
        <v>0</v>
      </c>
      <c r="AF161">
        <f t="shared" si="85"/>
        <v>0</v>
      </c>
      <c r="AG161">
        <f t="shared" si="86"/>
        <v>0</v>
      </c>
      <c r="AH161">
        <f t="shared" si="87"/>
        <v>0</v>
      </c>
      <c r="AI161">
        <f t="shared" si="88"/>
        <v>0</v>
      </c>
      <c r="AJ161">
        <f t="shared" si="89"/>
        <v>0</v>
      </c>
      <c r="AK161">
        <f t="shared" si="90"/>
        <v>0</v>
      </c>
      <c r="AL161">
        <f t="shared" si="91"/>
        <v>0</v>
      </c>
      <c r="AM161">
        <f t="shared" si="92"/>
        <v>0</v>
      </c>
      <c r="AN161">
        <f t="shared" si="93"/>
        <v>0</v>
      </c>
      <c r="AO161">
        <f t="shared" si="94"/>
        <v>0</v>
      </c>
      <c r="AP161">
        <f t="shared" si="95"/>
        <v>0</v>
      </c>
      <c r="AQ161">
        <f t="shared" si="96"/>
        <v>0</v>
      </c>
      <c r="AR161">
        <f t="shared" si="97"/>
        <v>0</v>
      </c>
      <c r="AS161">
        <f t="shared" si="98"/>
        <v>0</v>
      </c>
      <c r="AT161">
        <f t="shared" si="99"/>
        <v>0</v>
      </c>
      <c r="AU161">
        <f t="shared" si="100"/>
        <v>0</v>
      </c>
      <c r="AV161">
        <f t="shared" si="101"/>
        <v>0</v>
      </c>
      <c r="AW161">
        <f t="shared" si="102"/>
        <v>0</v>
      </c>
      <c r="AX161">
        <f t="shared" si="103"/>
        <v>0</v>
      </c>
      <c r="AY161">
        <f t="shared" si="104"/>
        <v>0</v>
      </c>
      <c r="AZ161">
        <f t="shared" si="105"/>
        <v>1</v>
      </c>
    </row>
    <row r="162" spans="16:52" x14ac:dyDescent="0.2">
      <c r="P162" s="2"/>
      <c r="Q162" s="48" t="s">
        <v>306</v>
      </c>
      <c r="R162" s="49" t="s">
        <v>387</v>
      </c>
      <c r="S162" s="73">
        <f t="shared" ref="S162:S168" si="107">IF($AZ162=1,$T162,IF($AZ162=2,$U162,$V162))</f>
        <v>70</v>
      </c>
      <c r="T162" s="63">
        <v>70</v>
      </c>
      <c r="U162" s="63">
        <v>70</v>
      </c>
      <c r="V162" s="63">
        <v>70</v>
      </c>
      <c r="W162">
        <f t="shared" si="76"/>
        <v>0</v>
      </c>
      <c r="X162">
        <f t="shared" si="77"/>
        <v>0</v>
      </c>
      <c r="Y162">
        <f t="shared" si="78"/>
        <v>0</v>
      </c>
      <c r="Z162">
        <f t="shared" si="79"/>
        <v>0</v>
      </c>
      <c r="AA162">
        <f t="shared" si="80"/>
        <v>0</v>
      </c>
      <c r="AB162">
        <f t="shared" si="81"/>
        <v>0</v>
      </c>
      <c r="AC162">
        <f t="shared" si="82"/>
        <v>0</v>
      </c>
      <c r="AD162">
        <f t="shared" si="83"/>
        <v>0</v>
      </c>
      <c r="AE162">
        <f t="shared" si="84"/>
        <v>0</v>
      </c>
      <c r="AF162">
        <f t="shared" si="85"/>
        <v>0</v>
      </c>
      <c r="AG162">
        <f t="shared" si="86"/>
        <v>0</v>
      </c>
      <c r="AH162">
        <f t="shared" si="87"/>
        <v>0</v>
      </c>
      <c r="AI162">
        <f t="shared" si="88"/>
        <v>0</v>
      </c>
      <c r="AJ162">
        <f t="shared" si="89"/>
        <v>0</v>
      </c>
      <c r="AK162">
        <f t="shared" si="90"/>
        <v>0</v>
      </c>
      <c r="AL162">
        <f t="shared" si="91"/>
        <v>0</v>
      </c>
      <c r="AM162">
        <f t="shared" si="92"/>
        <v>0</v>
      </c>
      <c r="AN162">
        <f t="shared" si="93"/>
        <v>0</v>
      </c>
      <c r="AO162">
        <f t="shared" si="94"/>
        <v>0</v>
      </c>
      <c r="AP162">
        <f t="shared" si="95"/>
        <v>0</v>
      </c>
      <c r="AQ162">
        <f t="shared" si="96"/>
        <v>0</v>
      </c>
      <c r="AR162">
        <f t="shared" si="97"/>
        <v>0</v>
      </c>
      <c r="AS162">
        <f t="shared" si="98"/>
        <v>0</v>
      </c>
      <c r="AT162">
        <f t="shared" si="99"/>
        <v>0</v>
      </c>
      <c r="AU162">
        <f t="shared" si="100"/>
        <v>0</v>
      </c>
      <c r="AV162">
        <f t="shared" si="101"/>
        <v>0</v>
      </c>
      <c r="AW162">
        <f t="shared" si="102"/>
        <v>0</v>
      </c>
      <c r="AX162">
        <f t="shared" si="103"/>
        <v>0</v>
      </c>
      <c r="AY162">
        <f t="shared" si="104"/>
        <v>0</v>
      </c>
      <c r="AZ162">
        <f t="shared" si="105"/>
        <v>1</v>
      </c>
    </row>
    <row r="163" spans="16:52" x14ac:dyDescent="0.2">
      <c r="P163" s="2"/>
      <c r="Q163" s="38" t="s">
        <v>308</v>
      </c>
      <c r="R163" s="39" t="s">
        <v>388</v>
      </c>
      <c r="S163" s="37">
        <f t="shared" si="107"/>
        <v>481</v>
      </c>
      <c r="T163" s="62">
        <v>481</v>
      </c>
      <c r="U163" s="62">
        <v>481</v>
      </c>
      <c r="V163" s="62">
        <v>481</v>
      </c>
      <c r="W163">
        <f t="shared" si="76"/>
        <v>0</v>
      </c>
      <c r="X163">
        <f t="shared" si="77"/>
        <v>0</v>
      </c>
      <c r="Y163">
        <f t="shared" si="78"/>
        <v>0</v>
      </c>
      <c r="Z163">
        <f t="shared" si="79"/>
        <v>0</v>
      </c>
      <c r="AA163">
        <f t="shared" si="80"/>
        <v>0</v>
      </c>
      <c r="AB163">
        <f t="shared" si="81"/>
        <v>0</v>
      </c>
      <c r="AC163">
        <f t="shared" si="82"/>
        <v>0</v>
      </c>
      <c r="AD163">
        <f t="shared" si="83"/>
        <v>0</v>
      </c>
      <c r="AE163">
        <f t="shared" si="84"/>
        <v>0</v>
      </c>
      <c r="AF163">
        <f t="shared" si="85"/>
        <v>0</v>
      </c>
      <c r="AG163">
        <f t="shared" si="86"/>
        <v>0</v>
      </c>
      <c r="AH163">
        <f t="shared" si="87"/>
        <v>0</v>
      </c>
      <c r="AI163">
        <f t="shared" si="88"/>
        <v>0</v>
      </c>
      <c r="AJ163">
        <f t="shared" si="89"/>
        <v>0</v>
      </c>
      <c r="AK163">
        <f t="shared" si="90"/>
        <v>0</v>
      </c>
      <c r="AL163">
        <f t="shared" si="91"/>
        <v>0</v>
      </c>
      <c r="AM163">
        <f t="shared" si="92"/>
        <v>0</v>
      </c>
      <c r="AN163">
        <f t="shared" si="93"/>
        <v>0</v>
      </c>
      <c r="AO163">
        <f t="shared" si="94"/>
        <v>0</v>
      </c>
      <c r="AP163">
        <f t="shared" si="95"/>
        <v>0</v>
      </c>
      <c r="AQ163">
        <f t="shared" si="96"/>
        <v>0</v>
      </c>
      <c r="AR163">
        <f t="shared" si="97"/>
        <v>0</v>
      </c>
      <c r="AS163">
        <f t="shared" si="98"/>
        <v>0</v>
      </c>
      <c r="AT163">
        <f t="shared" si="99"/>
        <v>0</v>
      </c>
      <c r="AU163">
        <f t="shared" si="100"/>
        <v>0</v>
      </c>
      <c r="AV163">
        <f t="shared" si="101"/>
        <v>0</v>
      </c>
      <c r="AW163">
        <f t="shared" si="102"/>
        <v>0</v>
      </c>
      <c r="AX163">
        <f t="shared" si="103"/>
        <v>0</v>
      </c>
      <c r="AY163">
        <f t="shared" si="104"/>
        <v>0</v>
      </c>
      <c r="AZ163">
        <f t="shared" si="105"/>
        <v>1</v>
      </c>
    </row>
    <row r="164" spans="16:52" x14ac:dyDescent="0.2">
      <c r="P164" s="2"/>
      <c r="Q164" s="38" t="s">
        <v>309</v>
      </c>
      <c r="R164" s="39" t="s">
        <v>389</v>
      </c>
      <c r="S164" s="37">
        <f t="shared" si="107"/>
        <v>235</v>
      </c>
      <c r="T164" s="62">
        <v>235</v>
      </c>
      <c r="U164" s="62">
        <v>235</v>
      </c>
      <c r="V164" s="62">
        <v>235</v>
      </c>
      <c r="W164">
        <f t="shared" si="76"/>
        <v>0</v>
      </c>
      <c r="X164">
        <f t="shared" si="77"/>
        <v>0</v>
      </c>
      <c r="Y164">
        <f t="shared" si="78"/>
        <v>0</v>
      </c>
      <c r="Z164">
        <f t="shared" si="79"/>
        <v>0</v>
      </c>
      <c r="AA164">
        <f t="shared" si="80"/>
        <v>0</v>
      </c>
      <c r="AB164">
        <f t="shared" si="81"/>
        <v>0</v>
      </c>
      <c r="AC164">
        <f t="shared" si="82"/>
        <v>0</v>
      </c>
      <c r="AD164">
        <f t="shared" si="83"/>
        <v>0</v>
      </c>
      <c r="AE164">
        <f t="shared" si="84"/>
        <v>0</v>
      </c>
      <c r="AF164">
        <f t="shared" si="85"/>
        <v>0</v>
      </c>
      <c r="AG164">
        <f t="shared" si="86"/>
        <v>0</v>
      </c>
      <c r="AH164">
        <f t="shared" si="87"/>
        <v>0</v>
      </c>
      <c r="AI164">
        <f t="shared" si="88"/>
        <v>0</v>
      </c>
      <c r="AJ164">
        <f t="shared" si="89"/>
        <v>0</v>
      </c>
      <c r="AK164">
        <f t="shared" si="90"/>
        <v>0</v>
      </c>
      <c r="AL164">
        <f t="shared" si="91"/>
        <v>0</v>
      </c>
      <c r="AM164">
        <f t="shared" si="92"/>
        <v>0</v>
      </c>
      <c r="AN164">
        <f t="shared" si="93"/>
        <v>0</v>
      </c>
      <c r="AO164">
        <f t="shared" si="94"/>
        <v>0</v>
      </c>
      <c r="AP164">
        <f t="shared" si="95"/>
        <v>0</v>
      </c>
      <c r="AQ164">
        <f t="shared" si="96"/>
        <v>0</v>
      </c>
      <c r="AR164">
        <f t="shared" si="97"/>
        <v>0</v>
      </c>
      <c r="AS164">
        <f t="shared" si="98"/>
        <v>0</v>
      </c>
      <c r="AT164">
        <f t="shared" si="99"/>
        <v>0</v>
      </c>
      <c r="AU164">
        <f t="shared" si="100"/>
        <v>0</v>
      </c>
      <c r="AV164">
        <f t="shared" si="101"/>
        <v>0</v>
      </c>
      <c r="AW164">
        <f t="shared" si="102"/>
        <v>0</v>
      </c>
      <c r="AX164">
        <f t="shared" si="103"/>
        <v>0</v>
      </c>
      <c r="AY164">
        <f t="shared" si="104"/>
        <v>0</v>
      </c>
      <c r="AZ164">
        <f t="shared" si="105"/>
        <v>1</v>
      </c>
    </row>
    <row r="165" spans="16:52" x14ac:dyDescent="0.2">
      <c r="P165" s="2"/>
      <c r="Q165" s="38" t="s">
        <v>310</v>
      </c>
      <c r="R165" s="39" t="s">
        <v>390</v>
      </c>
      <c r="S165" s="37">
        <f t="shared" si="107"/>
        <v>183</v>
      </c>
      <c r="T165" s="62">
        <v>183</v>
      </c>
      <c r="U165" s="62">
        <v>183</v>
      </c>
      <c r="V165" s="62">
        <v>183</v>
      </c>
      <c r="W165">
        <f t="shared" si="76"/>
        <v>0</v>
      </c>
      <c r="X165">
        <f t="shared" si="77"/>
        <v>0</v>
      </c>
      <c r="Y165">
        <f t="shared" si="78"/>
        <v>0</v>
      </c>
      <c r="Z165">
        <f t="shared" si="79"/>
        <v>0</v>
      </c>
      <c r="AA165">
        <f t="shared" si="80"/>
        <v>0</v>
      </c>
      <c r="AB165">
        <f t="shared" si="81"/>
        <v>0</v>
      </c>
      <c r="AC165">
        <f t="shared" si="82"/>
        <v>0</v>
      </c>
      <c r="AD165">
        <f t="shared" si="83"/>
        <v>0</v>
      </c>
      <c r="AE165">
        <f t="shared" si="84"/>
        <v>0</v>
      </c>
      <c r="AF165">
        <f t="shared" si="85"/>
        <v>0</v>
      </c>
      <c r="AG165">
        <f t="shared" si="86"/>
        <v>0</v>
      </c>
      <c r="AH165">
        <f t="shared" si="87"/>
        <v>0</v>
      </c>
      <c r="AI165">
        <f t="shared" si="88"/>
        <v>0</v>
      </c>
      <c r="AJ165">
        <f t="shared" si="89"/>
        <v>0</v>
      </c>
      <c r="AK165">
        <f t="shared" si="90"/>
        <v>0</v>
      </c>
      <c r="AL165">
        <f t="shared" si="91"/>
        <v>0</v>
      </c>
      <c r="AM165">
        <f t="shared" si="92"/>
        <v>0</v>
      </c>
      <c r="AN165">
        <f t="shared" si="93"/>
        <v>0</v>
      </c>
      <c r="AO165">
        <f t="shared" si="94"/>
        <v>0</v>
      </c>
      <c r="AP165">
        <f t="shared" si="95"/>
        <v>0</v>
      </c>
      <c r="AQ165">
        <f t="shared" si="96"/>
        <v>0</v>
      </c>
      <c r="AR165">
        <f t="shared" si="97"/>
        <v>0</v>
      </c>
      <c r="AS165">
        <f t="shared" si="98"/>
        <v>0</v>
      </c>
      <c r="AT165">
        <f t="shared" si="99"/>
        <v>0</v>
      </c>
      <c r="AU165">
        <f t="shared" si="100"/>
        <v>0</v>
      </c>
      <c r="AV165">
        <f t="shared" si="101"/>
        <v>0</v>
      </c>
      <c r="AW165">
        <f t="shared" si="102"/>
        <v>0</v>
      </c>
      <c r="AX165">
        <f t="shared" si="103"/>
        <v>0</v>
      </c>
      <c r="AY165">
        <f t="shared" si="104"/>
        <v>0</v>
      </c>
      <c r="AZ165">
        <f t="shared" si="105"/>
        <v>1</v>
      </c>
    </row>
    <row r="166" spans="16:52" x14ac:dyDescent="0.2">
      <c r="P166" s="2"/>
      <c r="Q166" s="48" t="s">
        <v>311</v>
      </c>
      <c r="R166" s="46" t="s">
        <v>391</v>
      </c>
      <c r="S166" s="47">
        <f t="shared" si="107"/>
        <v>82</v>
      </c>
      <c r="T166" s="63">
        <v>82</v>
      </c>
      <c r="U166" s="63">
        <v>82</v>
      </c>
      <c r="V166" s="63">
        <v>82</v>
      </c>
      <c r="W166">
        <f t="shared" si="76"/>
        <v>0</v>
      </c>
      <c r="X166">
        <f t="shared" si="77"/>
        <v>0</v>
      </c>
      <c r="Y166">
        <f t="shared" si="78"/>
        <v>0</v>
      </c>
      <c r="Z166">
        <f t="shared" si="79"/>
        <v>0</v>
      </c>
      <c r="AA166">
        <f t="shared" si="80"/>
        <v>0</v>
      </c>
      <c r="AB166">
        <f t="shared" si="81"/>
        <v>0</v>
      </c>
      <c r="AC166">
        <f t="shared" si="82"/>
        <v>0</v>
      </c>
      <c r="AD166">
        <f t="shared" si="83"/>
        <v>0</v>
      </c>
      <c r="AE166">
        <f t="shared" si="84"/>
        <v>0</v>
      </c>
      <c r="AF166">
        <f t="shared" si="85"/>
        <v>0</v>
      </c>
      <c r="AG166">
        <f t="shared" si="86"/>
        <v>0</v>
      </c>
      <c r="AH166">
        <f t="shared" si="87"/>
        <v>0</v>
      </c>
      <c r="AI166">
        <f t="shared" si="88"/>
        <v>0</v>
      </c>
      <c r="AJ166">
        <f t="shared" si="89"/>
        <v>0</v>
      </c>
      <c r="AK166">
        <f t="shared" si="90"/>
        <v>0</v>
      </c>
      <c r="AL166">
        <f t="shared" si="91"/>
        <v>0</v>
      </c>
      <c r="AM166">
        <f t="shared" si="92"/>
        <v>0</v>
      </c>
      <c r="AN166">
        <f t="shared" si="93"/>
        <v>0</v>
      </c>
      <c r="AO166">
        <f t="shared" si="94"/>
        <v>0</v>
      </c>
      <c r="AP166">
        <f t="shared" si="95"/>
        <v>0</v>
      </c>
      <c r="AQ166">
        <f t="shared" si="96"/>
        <v>0</v>
      </c>
      <c r="AR166">
        <f t="shared" si="97"/>
        <v>0</v>
      </c>
      <c r="AS166">
        <f t="shared" si="98"/>
        <v>0</v>
      </c>
      <c r="AT166">
        <f t="shared" si="99"/>
        <v>0</v>
      </c>
      <c r="AU166">
        <f t="shared" si="100"/>
        <v>0</v>
      </c>
      <c r="AV166">
        <f t="shared" si="101"/>
        <v>0</v>
      </c>
      <c r="AW166">
        <f t="shared" si="102"/>
        <v>0</v>
      </c>
      <c r="AX166">
        <f t="shared" si="103"/>
        <v>0</v>
      </c>
      <c r="AY166">
        <f t="shared" si="104"/>
        <v>0</v>
      </c>
      <c r="AZ166">
        <f t="shared" si="105"/>
        <v>1</v>
      </c>
    </row>
    <row r="167" spans="16:52" x14ac:dyDescent="0.2">
      <c r="P167" s="2"/>
      <c r="Q167" s="48" t="s">
        <v>312</v>
      </c>
      <c r="R167" s="49" t="s">
        <v>392</v>
      </c>
      <c r="S167" s="73">
        <f t="shared" si="107"/>
        <v>70</v>
      </c>
      <c r="T167" s="63">
        <v>70</v>
      </c>
      <c r="U167" s="63">
        <v>70</v>
      </c>
      <c r="V167" s="63">
        <v>70</v>
      </c>
      <c r="W167">
        <f t="shared" si="76"/>
        <v>0</v>
      </c>
      <c r="X167">
        <f t="shared" si="77"/>
        <v>0</v>
      </c>
      <c r="Y167">
        <f t="shared" si="78"/>
        <v>0</v>
      </c>
      <c r="Z167">
        <f t="shared" si="79"/>
        <v>0</v>
      </c>
      <c r="AA167">
        <f t="shared" si="80"/>
        <v>0</v>
      </c>
      <c r="AB167">
        <f t="shared" si="81"/>
        <v>0</v>
      </c>
      <c r="AC167">
        <f t="shared" si="82"/>
        <v>0</v>
      </c>
      <c r="AD167">
        <f t="shared" si="83"/>
        <v>0</v>
      </c>
      <c r="AE167">
        <f t="shared" si="84"/>
        <v>0</v>
      </c>
      <c r="AF167">
        <f t="shared" si="85"/>
        <v>0</v>
      </c>
      <c r="AG167">
        <f t="shared" si="86"/>
        <v>0</v>
      </c>
      <c r="AH167">
        <f t="shared" si="87"/>
        <v>0</v>
      </c>
      <c r="AI167">
        <f t="shared" si="88"/>
        <v>0</v>
      </c>
      <c r="AJ167">
        <f t="shared" si="89"/>
        <v>0</v>
      </c>
      <c r="AK167">
        <f t="shared" si="90"/>
        <v>0</v>
      </c>
      <c r="AL167">
        <f t="shared" si="91"/>
        <v>0</v>
      </c>
      <c r="AM167">
        <f t="shared" si="92"/>
        <v>0</v>
      </c>
      <c r="AN167">
        <f t="shared" si="93"/>
        <v>0</v>
      </c>
      <c r="AO167">
        <f t="shared" si="94"/>
        <v>0</v>
      </c>
      <c r="AP167">
        <f t="shared" si="95"/>
        <v>0</v>
      </c>
      <c r="AQ167">
        <f t="shared" si="96"/>
        <v>0</v>
      </c>
      <c r="AR167">
        <f t="shared" si="97"/>
        <v>0</v>
      </c>
      <c r="AS167">
        <f t="shared" si="98"/>
        <v>0</v>
      </c>
      <c r="AT167">
        <f t="shared" si="99"/>
        <v>0</v>
      </c>
      <c r="AU167">
        <f t="shared" si="100"/>
        <v>0</v>
      </c>
      <c r="AV167">
        <f t="shared" si="101"/>
        <v>0</v>
      </c>
      <c r="AW167">
        <f t="shared" si="102"/>
        <v>0</v>
      </c>
      <c r="AX167">
        <f t="shared" si="103"/>
        <v>0</v>
      </c>
      <c r="AY167">
        <f t="shared" si="104"/>
        <v>0</v>
      </c>
      <c r="AZ167">
        <f t="shared" si="105"/>
        <v>1</v>
      </c>
    </row>
    <row r="168" spans="16:52" x14ac:dyDescent="0.2">
      <c r="P168" s="2"/>
      <c r="Q168" s="45" t="s">
        <v>1</v>
      </c>
      <c r="R168" s="46" t="s">
        <v>394</v>
      </c>
      <c r="S168" s="47">
        <f t="shared" si="107"/>
        <v>40</v>
      </c>
      <c r="T168" s="63">
        <v>40</v>
      </c>
      <c r="U168" s="64">
        <v>40</v>
      </c>
      <c r="V168" s="64">
        <v>40</v>
      </c>
      <c r="W168">
        <f t="shared" si="76"/>
        <v>0</v>
      </c>
      <c r="X168">
        <f t="shared" si="77"/>
        <v>0</v>
      </c>
      <c r="Y168">
        <f t="shared" si="78"/>
        <v>0</v>
      </c>
      <c r="Z168">
        <f t="shared" si="79"/>
        <v>0</v>
      </c>
      <c r="AA168">
        <f t="shared" si="80"/>
        <v>0</v>
      </c>
      <c r="AB168">
        <f t="shared" si="81"/>
        <v>0</v>
      </c>
      <c r="AC168">
        <f t="shared" si="82"/>
        <v>0</v>
      </c>
      <c r="AD168">
        <f t="shared" si="83"/>
        <v>0</v>
      </c>
      <c r="AE168">
        <f t="shared" si="84"/>
        <v>0</v>
      </c>
      <c r="AF168">
        <f t="shared" si="85"/>
        <v>0</v>
      </c>
      <c r="AG168">
        <f t="shared" si="86"/>
        <v>0</v>
      </c>
      <c r="AH168">
        <f t="shared" si="87"/>
        <v>0</v>
      </c>
      <c r="AI168">
        <f t="shared" si="88"/>
        <v>0</v>
      </c>
      <c r="AJ168">
        <f t="shared" si="89"/>
        <v>0</v>
      </c>
      <c r="AK168">
        <f t="shared" si="90"/>
        <v>0</v>
      </c>
      <c r="AL168">
        <f t="shared" si="91"/>
        <v>0</v>
      </c>
      <c r="AM168">
        <f t="shared" si="92"/>
        <v>0</v>
      </c>
      <c r="AN168">
        <f t="shared" si="93"/>
        <v>0</v>
      </c>
      <c r="AO168">
        <f t="shared" si="94"/>
        <v>0</v>
      </c>
      <c r="AP168">
        <f t="shared" si="95"/>
        <v>0</v>
      </c>
      <c r="AQ168">
        <f t="shared" si="96"/>
        <v>0</v>
      </c>
      <c r="AR168">
        <f t="shared" si="97"/>
        <v>0</v>
      </c>
      <c r="AS168">
        <f t="shared" si="98"/>
        <v>0</v>
      </c>
      <c r="AT168">
        <f t="shared" si="99"/>
        <v>0</v>
      </c>
      <c r="AU168">
        <f t="shared" si="100"/>
        <v>0</v>
      </c>
      <c r="AV168">
        <f t="shared" si="101"/>
        <v>0</v>
      </c>
      <c r="AW168">
        <f t="shared" si="102"/>
        <v>0</v>
      </c>
      <c r="AX168">
        <f t="shared" si="103"/>
        <v>0</v>
      </c>
      <c r="AY168">
        <f t="shared" ref="AY168:AY180" si="108">SUM($W168:$AX168)</f>
        <v>0</v>
      </c>
      <c r="AZ168">
        <f t="shared" si="105"/>
        <v>1</v>
      </c>
    </row>
    <row r="169" spans="16:52" x14ac:dyDescent="0.2">
      <c r="P169" s="2"/>
      <c r="Q169" s="40" t="s">
        <v>225</v>
      </c>
      <c r="R169" s="41" t="s">
        <v>350</v>
      </c>
      <c r="S169" s="37">
        <f>IF($AZ169=1,$T169,IF($AZ169=2,$U169,$V169))</f>
        <v>227</v>
      </c>
      <c r="T169" s="62">
        <v>227</v>
      </c>
      <c r="U169" s="62">
        <v>227</v>
      </c>
      <c r="V169" s="62">
        <v>227</v>
      </c>
      <c r="W169">
        <f t="shared" si="76"/>
        <v>0</v>
      </c>
      <c r="X169">
        <f t="shared" si="77"/>
        <v>0</v>
      </c>
      <c r="Y169">
        <f t="shared" si="78"/>
        <v>0</v>
      </c>
      <c r="Z169">
        <f t="shared" si="79"/>
        <v>0</v>
      </c>
      <c r="AA169">
        <f t="shared" si="80"/>
        <v>0</v>
      </c>
      <c r="AB169">
        <f t="shared" si="81"/>
        <v>0</v>
      </c>
      <c r="AC169">
        <f t="shared" si="82"/>
        <v>0</v>
      </c>
      <c r="AD169">
        <f t="shared" si="83"/>
        <v>0</v>
      </c>
      <c r="AE169">
        <f t="shared" si="84"/>
        <v>0</v>
      </c>
      <c r="AF169">
        <f t="shared" si="85"/>
        <v>0</v>
      </c>
      <c r="AG169">
        <f t="shared" si="86"/>
        <v>0</v>
      </c>
      <c r="AH169">
        <f t="shared" si="87"/>
        <v>0</v>
      </c>
      <c r="AI169">
        <f t="shared" si="88"/>
        <v>0</v>
      </c>
      <c r="AJ169">
        <f t="shared" si="89"/>
        <v>0</v>
      </c>
      <c r="AK169">
        <f t="shared" si="90"/>
        <v>0</v>
      </c>
      <c r="AL169">
        <f t="shared" si="91"/>
        <v>0</v>
      </c>
      <c r="AM169">
        <f t="shared" si="92"/>
        <v>0</v>
      </c>
      <c r="AN169">
        <f t="shared" si="93"/>
        <v>0</v>
      </c>
      <c r="AO169">
        <f t="shared" si="94"/>
        <v>0</v>
      </c>
      <c r="AP169">
        <f t="shared" si="95"/>
        <v>0</v>
      </c>
      <c r="AQ169">
        <f t="shared" si="96"/>
        <v>0</v>
      </c>
      <c r="AR169">
        <f t="shared" si="97"/>
        <v>0</v>
      </c>
      <c r="AS169">
        <f t="shared" si="98"/>
        <v>0</v>
      </c>
      <c r="AT169">
        <f t="shared" si="99"/>
        <v>0</v>
      </c>
      <c r="AU169">
        <f t="shared" si="100"/>
        <v>0</v>
      </c>
      <c r="AV169">
        <f t="shared" si="101"/>
        <v>0</v>
      </c>
      <c r="AW169">
        <f t="shared" si="102"/>
        <v>0</v>
      </c>
      <c r="AX169">
        <f t="shared" si="103"/>
        <v>0</v>
      </c>
      <c r="AY169">
        <f t="shared" si="108"/>
        <v>0</v>
      </c>
      <c r="AZ169">
        <f t="shared" si="105"/>
        <v>1</v>
      </c>
    </row>
    <row r="170" spans="16:52" x14ac:dyDescent="0.2">
      <c r="P170" s="2"/>
      <c r="Q170" s="40" t="s">
        <v>239</v>
      </c>
      <c r="R170" s="41" t="s">
        <v>349</v>
      </c>
      <c r="S170" s="37">
        <f>IF($AZ170=1,$T170,IF($AZ170=2,$U170,$V170))</f>
        <v>323</v>
      </c>
      <c r="T170" s="62">
        <v>323</v>
      </c>
      <c r="U170" s="62">
        <v>323</v>
      </c>
      <c r="V170" s="62">
        <v>323</v>
      </c>
      <c r="W170">
        <f t="shared" si="76"/>
        <v>0</v>
      </c>
      <c r="X170">
        <f t="shared" si="77"/>
        <v>0</v>
      </c>
      <c r="Y170">
        <f t="shared" si="78"/>
        <v>0</v>
      </c>
      <c r="Z170">
        <f t="shared" si="79"/>
        <v>0</v>
      </c>
      <c r="AA170">
        <f t="shared" si="80"/>
        <v>0</v>
      </c>
      <c r="AB170">
        <f t="shared" si="81"/>
        <v>0</v>
      </c>
      <c r="AC170">
        <f t="shared" si="82"/>
        <v>0</v>
      </c>
      <c r="AD170">
        <f t="shared" si="83"/>
        <v>0</v>
      </c>
      <c r="AE170">
        <f t="shared" si="84"/>
        <v>0</v>
      </c>
      <c r="AF170">
        <f t="shared" si="85"/>
        <v>0</v>
      </c>
      <c r="AG170">
        <f t="shared" si="86"/>
        <v>0</v>
      </c>
      <c r="AH170">
        <f t="shared" si="87"/>
        <v>0</v>
      </c>
      <c r="AI170">
        <f t="shared" si="88"/>
        <v>0</v>
      </c>
      <c r="AJ170">
        <f t="shared" si="89"/>
        <v>0</v>
      </c>
      <c r="AK170">
        <f t="shared" si="90"/>
        <v>0</v>
      </c>
      <c r="AL170">
        <f t="shared" si="91"/>
        <v>0</v>
      </c>
      <c r="AM170">
        <f t="shared" si="92"/>
        <v>0</v>
      </c>
      <c r="AN170">
        <f t="shared" si="93"/>
        <v>0</v>
      </c>
      <c r="AO170">
        <f t="shared" si="94"/>
        <v>0</v>
      </c>
      <c r="AP170">
        <f t="shared" si="95"/>
        <v>0</v>
      </c>
      <c r="AQ170">
        <f t="shared" si="96"/>
        <v>0</v>
      </c>
      <c r="AR170">
        <f t="shared" si="97"/>
        <v>0</v>
      </c>
      <c r="AS170">
        <f t="shared" si="98"/>
        <v>0</v>
      </c>
      <c r="AT170">
        <f t="shared" si="99"/>
        <v>0</v>
      </c>
      <c r="AU170">
        <f t="shared" si="100"/>
        <v>0</v>
      </c>
      <c r="AV170">
        <f t="shared" si="101"/>
        <v>0</v>
      </c>
      <c r="AW170">
        <f t="shared" si="102"/>
        <v>0</v>
      </c>
      <c r="AX170">
        <f t="shared" si="103"/>
        <v>0</v>
      </c>
      <c r="AY170">
        <f t="shared" si="108"/>
        <v>0</v>
      </c>
      <c r="AZ170">
        <f t="shared" si="105"/>
        <v>1</v>
      </c>
    </row>
    <row r="171" spans="16:52" x14ac:dyDescent="0.2">
      <c r="P171" s="2"/>
      <c r="Q171" s="42" t="s">
        <v>277</v>
      </c>
      <c r="R171" s="39" t="s">
        <v>351</v>
      </c>
      <c r="S171" s="37">
        <f t="shared" ref="S171:S198" si="109">IF($AZ171=1,$T171,IF($AZ171=2,$U171,$V171))</f>
        <v>210</v>
      </c>
      <c r="T171" s="62">
        <v>210</v>
      </c>
      <c r="U171" s="62">
        <v>210</v>
      </c>
      <c r="V171" s="62">
        <v>210</v>
      </c>
      <c r="W171">
        <f t="shared" si="76"/>
        <v>0</v>
      </c>
      <c r="X171">
        <f t="shared" si="77"/>
        <v>0</v>
      </c>
      <c r="Y171">
        <f t="shared" si="78"/>
        <v>0</v>
      </c>
      <c r="Z171">
        <f t="shared" si="79"/>
        <v>0</v>
      </c>
      <c r="AA171">
        <f t="shared" si="80"/>
        <v>0</v>
      </c>
      <c r="AB171">
        <f t="shared" si="81"/>
        <v>0</v>
      </c>
      <c r="AC171">
        <f t="shared" si="82"/>
        <v>0</v>
      </c>
      <c r="AD171">
        <f t="shared" si="83"/>
        <v>0</v>
      </c>
      <c r="AE171">
        <f t="shared" si="84"/>
        <v>0</v>
      </c>
      <c r="AF171">
        <f t="shared" si="85"/>
        <v>0</v>
      </c>
      <c r="AG171">
        <f t="shared" si="86"/>
        <v>0</v>
      </c>
      <c r="AH171">
        <f t="shared" si="87"/>
        <v>0</v>
      </c>
      <c r="AI171">
        <f t="shared" si="88"/>
        <v>0</v>
      </c>
      <c r="AJ171">
        <f t="shared" si="89"/>
        <v>0</v>
      </c>
      <c r="AK171">
        <f t="shared" si="90"/>
        <v>0</v>
      </c>
      <c r="AL171">
        <f t="shared" si="91"/>
        <v>0</v>
      </c>
      <c r="AM171">
        <f t="shared" si="92"/>
        <v>0</v>
      </c>
      <c r="AN171">
        <f t="shared" si="93"/>
        <v>0</v>
      </c>
      <c r="AO171">
        <f t="shared" si="94"/>
        <v>0</v>
      </c>
      <c r="AP171">
        <f t="shared" si="95"/>
        <v>0</v>
      </c>
      <c r="AQ171">
        <f t="shared" si="96"/>
        <v>0</v>
      </c>
      <c r="AR171">
        <f t="shared" si="97"/>
        <v>0</v>
      </c>
      <c r="AS171">
        <f t="shared" si="98"/>
        <v>0</v>
      </c>
      <c r="AT171">
        <f t="shared" si="99"/>
        <v>0</v>
      </c>
      <c r="AU171">
        <f t="shared" si="100"/>
        <v>0</v>
      </c>
      <c r="AV171">
        <f t="shared" si="101"/>
        <v>0</v>
      </c>
      <c r="AW171">
        <f t="shared" si="102"/>
        <v>0</v>
      </c>
      <c r="AX171">
        <f t="shared" si="103"/>
        <v>0</v>
      </c>
      <c r="AY171">
        <f t="shared" si="108"/>
        <v>0</v>
      </c>
      <c r="AZ171">
        <f t="shared" si="105"/>
        <v>1</v>
      </c>
    </row>
    <row r="172" spans="16:52" x14ac:dyDescent="0.2">
      <c r="P172" s="2"/>
      <c r="Q172" s="43" t="s">
        <v>278</v>
      </c>
      <c r="R172" s="41" t="s">
        <v>352</v>
      </c>
      <c r="S172" s="37">
        <f t="shared" si="109"/>
        <v>166</v>
      </c>
      <c r="T172" s="62">
        <v>166</v>
      </c>
      <c r="U172" s="62">
        <v>166</v>
      </c>
      <c r="V172" s="62">
        <v>166</v>
      </c>
      <c r="W172">
        <f t="shared" si="76"/>
        <v>0</v>
      </c>
      <c r="X172">
        <f t="shared" si="77"/>
        <v>0</v>
      </c>
      <c r="Y172">
        <f t="shared" si="78"/>
        <v>0</v>
      </c>
      <c r="Z172">
        <f t="shared" si="79"/>
        <v>0</v>
      </c>
      <c r="AA172">
        <f t="shared" si="80"/>
        <v>0</v>
      </c>
      <c r="AB172">
        <f t="shared" si="81"/>
        <v>0</v>
      </c>
      <c r="AC172">
        <f t="shared" si="82"/>
        <v>0</v>
      </c>
      <c r="AD172">
        <f t="shared" si="83"/>
        <v>0</v>
      </c>
      <c r="AE172">
        <f t="shared" si="84"/>
        <v>0</v>
      </c>
      <c r="AF172">
        <f t="shared" si="85"/>
        <v>0</v>
      </c>
      <c r="AG172">
        <f t="shared" si="86"/>
        <v>0</v>
      </c>
      <c r="AH172">
        <f t="shared" si="87"/>
        <v>0</v>
      </c>
      <c r="AI172">
        <f t="shared" si="88"/>
        <v>0</v>
      </c>
      <c r="AJ172">
        <f t="shared" si="89"/>
        <v>0</v>
      </c>
      <c r="AK172">
        <f t="shared" si="90"/>
        <v>0</v>
      </c>
      <c r="AL172">
        <f t="shared" si="91"/>
        <v>0</v>
      </c>
      <c r="AM172">
        <f t="shared" si="92"/>
        <v>0</v>
      </c>
      <c r="AN172">
        <f t="shared" si="93"/>
        <v>0</v>
      </c>
      <c r="AO172">
        <f t="shared" si="94"/>
        <v>0</v>
      </c>
      <c r="AP172">
        <f t="shared" si="95"/>
        <v>0</v>
      </c>
      <c r="AQ172">
        <f t="shared" si="96"/>
        <v>0</v>
      </c>
      <c r="AR172">
        <f t="shared" si="97"/>
        <v>0</v>
      </c>
      <c r="AS172">
        <f t="shared" si="98"/>
        <v>0</v>
      </c>
      <c r="AT172">
        <f t="shared" si="99"/>
        <v>0</v>
      </c>
      <c r="AU172">
        <f t="shared" si="100"/>
        <v>0</v>
      </c>
      <c r="AV172">
        <f t="shared" si="101"/>
        <v>0</v>
      </c>
      <c r="AW172">
        <f t="shared" si="102"/>
        <v>0</v>
      </c>
      <c r="AX172">
        <f t="shared" si="103"/>
        <v>0</v>
      </c>
      <c r="AY172">
        <f t="shared" si="108"/>
        <v>0</v>
      </c>
      <c r="AZ172">
        <f t="shared" si="105"/>
        <v>1</v>
      </c>
    </row>
    <row r="173" spans="16:52" x14ac:dyDescent="0.2">
      <c r="P173" s="2"/>
      <c r="Q173" s="38" t="s">
        <v>313</v>
      </c>
      <c r="R173" s="41" t="s">
        <v>318</v>
      </c>
      <c r="S173" s="37">
        <f t="shared" si="109"/>
        <v>549</v>
      </c>
      <c r="T173" s="62">
        <v>549</v>
      </c>
      <c r="U173" s="62">
        <v>549</v>
      </c>
      <c r="V173" s="62">
        <v>549</v>
      </c>
      <c r="W173">
        <f t="shared" si="76"/>
        <v>0</v>
      </c>
      <c r="X173">
        <f t="shared" si="77"/>
        <v>0</v>
      </c>
      <c r="Y173">
        <f t="shared" si="78"/>
        <v>0</v>
      </c>
      <c r="Z173">
        <f t="shared" si="79"/>
        <v>0</v>
      </c>
      <c r="AA173">
        <f t="shared" si="80"/>
        <v>0</v>
      </c>
      <c r="AB173">
        <f t="shared" si="81"/>
        <v>0</v>
      </c>
      <c r="AC173">
        <f t="shared" si="82"/>
        <v>0</v>
      </c>
      <c r="AD173">
        <f t="shared" si="83"/>
        <v>0</v>
      </c>
      <c r="AE173">
        <f t="shared" si="84"/>
        <v>0</v>
      </c>
      <c r="AF173">
        <f t="shared" si="85"/>
        <v>0</v>
      </c>
      <c r="AG173">
        <f t="shared" si="86"/>
        <v>0</v>
      </c>
      <c r="AH173">
        <f t="shared" si="87"/>
        <v>0</v>
      </c>
      <c r="AI173">
        <f t="shared" si="88"/>
        <v>0</v>
      </c>
      <c r="AJ173">
        <f t="shared" si="89"/>
        <v>0</v>
      </c>
      <c r="AK173">
        <f t="shared" si="90"/>
        <v>0</v>
      </c>
      <c r="AL173">
        <f t="shared" si="91"/>
        <v>0</v>
      </c>
      <c r="AM173">
        <f t="shared" si="92"/>
        <v>0</v>
      </c>
      <c r="AN173">
        <f t="shared" si="93"/>
        <v>0</v>
      </c>
      <c r="AO173">
        <f t="shared" si="94"/>
        <v>0</v>
      </c>
      <c r="AP173">
        <f t="shared" si="95"/>
        <v>0</v>
      </c>
      <c r="AQ173">
        <f t="shared" si="96"/>
        <v>0</v>
      </c>
      <c r="AR173">
        <f t="shared" si="97"/>
        <v>0</v>
      </c>
      <c r="AS173">
        <f t="shared" si="98"/>
        <v>0</v>
      </c>
      <c r="AT173">
        <f t="shared" si="99"/>
        <v>0</v>
      </c>
      <c r="AU173">
        <f t="shared" si="100"/>
        <v>0</v>
      </c>
      <c r="AV173">
        <f t="shared" si="101"/>
        <v>0</v>
      </c>
      <c r="AW173">
        <f t="shared" si="102"/>
        <v>0</v>
      </c>
      <c r="AX173">
        <f t="shared" si="103"/>
        <v>0</v>
      </c>
      <c r="AY173">
        <f t="shared" si="108"/>
        <v>0</v>
      </c>
      <c r="AZ173">
        <f t="shared" si="105"/>
        <v>1</v>
      </c>
    </row>
    <row r="174" spans="16:52" x14ac:dyDescent="0.2">
      <c r="P174" s="2"/>
      <c r="Q174" s="38" t="s">
        <v>314</v>
      </c>
      <c r="R174" s="41" t="s">
        <v>319</v>
      </c>
      <c r="S174" s="37">
        <f t="shared" si="109"/>
        <v>254</v>
      </c>
      <c r="T174" s="62">
        <v>254</v>
      </c>
      <c r="U174" s="62">
        <v>254</v>
      </c>
      <c r="V174" s="62">
        <v>254</v>
      </c>
      <c r="W174">
        <f t="shared" si="76"/>
        <v>0</v>
      </c>
      <c r="X174">
        <f t="shared" si="77"/>
        <v>0</v>
      </c>
      <c r="Y174">
        <f t="shared" si="78"/>
        <v>0</v>
      </c>
      <c r="Z174">
        <f t="shared" si="79"/>
        <v>0</v>
      </c>
      <c r="AA174">
        <f t="shared" si="80"/>
        <v>0</v>
      </c>
      <c r="AB174">
        <f t="shared" si="81"/>
        <v>0</v>
      </c>
      <c r="AC174">
        <f t="shared" si="82"/>
        <v>0</v>
      </c>
      <c r="AD174">
        <f t="shared" si="83"/>
        <v>0</v>
      </c>
      <c r="AE174">
        <f t="shared" si="84"/>
        <v>0</v>
      </c>
      <c r="AF174">
        <f t="shared" si="85"/>
        <v>0</v>
      </c>
      <c r="AG174">
        <f t="shared" si="86"/>
        <v>0</v>
      </c>
      <c r="AH174">
        <f t="shared" si="87"/>
        <v>0</v>
      </c>
      <c r="AI174">
        <f t="shared" si="88"/>
        <v>0</v>
      </c>
      <c r="AJ174">
        <f t="shared" si="89"/>
        <v>0</v>
      </c>
      <c r="AK174">
        <f t="shared" si="90"/>
        <v>0</v>
      </c>
      <c r="AL174">
        <f t="shared" si="91"/>
        <v>0</v>
      </c>
      <c r="AM174">
        <f t="shared" si="92"/>
        <v>0</v>
      </c>
      <c r="AN174">
        <f t="shared" si="93"/>
        <v>0</v>
      </c>
      <c r="AO174">
        <f t="shared" si="94"/>
        <v>0</v>
      </c>
      <c r="AP174">
        <f t="shared" si="95"/>
        <v>0</v>
      </c>
      <c r="AQ174">
        <f t="shared" si="96"/>
        <v>0</v>
      </c>
      <c r="AR174">
        <f t="shared" si="97"/>
        <v>0</v>
      </c>
      <c r="AS174">
        <f t="shared" si="98"/>
        <v>0</v>
      </c>
      <c r="AT174">
        <f t="shared" si="99"/>
        <v>0</v>
      </c>
      <c r="AU174">
        <f t="shared" si="100"/>
        <v>0</v>
      </c>
      <c r="AV174">
        <f t="shared" si="101"/>
        <v>0</v>
      </c>
      <c r="AW174">
        <f t="shared" si="102"/>
        <v>0</v>
      </c>
      <c r="AX174">
        <f t="shared" si="103"/>
        <v>0</v>
      </c>
      <c r="AY174">
        <f t="shared" si="108"/>
        <v>0</v>
      </c>
      <c r="AZ174">
        <f t="shared" si="105"/>
        <v>1</v>
      </c>
    </row>
    <row r="175" spans="16:52" x14ac:dyDescent="0.2">
      <c r="P175" s="2"/>
      <c r="Q175" s="38" t="s">
        <v>315</v>
      </c>
      <c r="R175" s="41" t="s">
        <v>320</v>
      </c>
      <c r="S175" s="37">
        <f t="shared" si="109"/>
        <v>195</v>
      </c>
      <c r="T175" s="62">
        <v>195</v>
      </c>
      <c r="U175" s="62">
        <v>195</v>
      </c>
      <c r="V175" s="62">
        <v>195</v>
      </c>
      <c r="W175">
        <f t="shared" si="76"/>
        <v>0</v>
      </c>
      <c r="X175">
        <f t="shared" si="77"/>
        <v>0</v>
      </c>
      <c r="Y175">
        <f t="shared" si="78"/>
        <v>0</v>
      </c>
      <c r="Z175">
        <f t="shared" si="79"/>
        <v>0</v>
      </c>
      <c r="AA175">
        <f t="shared" si="80"/>
        <v>0</v>
      </c>
      <c r="AB175">
        <f t="shared" si="81"/>
        <v>0</v>
      </c>
      <c r="AC175">
        <f t="shared" si="82"/>
        <v>0</v>
      </c>
      <c r="AD175">
        <f t="shared" si="83"/>
        <v>0</v>
      </c>
      <c r="AE175">
        <f t="shared" si="84"/>
        <v>0</v>
      </c>
      <c r="AF175">
        <f t="shared" si="85"/>
        <v>0</v>
      </c>
      <c r="AG175">
        <f t="shared" si="86"/>
        <v>0</v>
      </c>
      <c r="AH175">
        <f t="shared" si="87"/>
        <v>0</v>
      </c>
      <c r="AI175">
        <f t="shared" si="88"/>
        <v>0</v>
      </c>
      <c r="AJ175">
        <f t="shared" si="89"/>
        <v>0</v>
      </c>
      <c r="AK175">
        <f t="shared" si="90"/>
        <v>0</v>
      </c>
      <c r="AL175">
        <f t="shared" si="91"/>
        <v>0</v>
      </c>
      <c r="AM175">
        <f t="shared" si="92"/>
        <v>0</v>
      </c>
      <c r="AN175">
        <f t="shared" si="93"/>
        <v>0</v>
      </c>
      <c r="AO175">
        <f t="shared" si="94"/>
        <v>0</v>
      </c>
      <c r="AP175">
        <f t="shared" si="95"/>
        <v>0</v>
      </c>
      <c r="AQ175">
        <f t="shared" si="96"/>
        <v>0</v>
      </c>
      <c r="AR175">
        <f t="shared" si="97"/>
        <v>0</v>
      </c>
      <c r="AS175">
        <f t="shared" si="98"/>
        <v>0</v>
      </c>
      <c r="AT175">
        <f t="shared" si="99"/>
        <v>0</v>
      </c>
      <c r="AU175">
        <f t="shared" si="100"/>
        <v>0</v>
      </c>
      <c r="AV175">
        <f t="shared" si="101"/>
        <v>0</v>
      </c>
      <c r="AW175">
        <f t="shared" si="102"/>
        <v>0</v>
      </c>
      <c r="AX175">
        <f t="shared" si="103"/>
        <v>0</v>
      </c>
      <c r="AY175">
        <f t="shared" si="108"/>
        <v>0</v>
      </c>
      <c r="AZ175">
        <f t="shared" si="105"/>
        <v>1</v>
      </c>
    </row>
    <row r="176" spans="16:52" x14ac:dyDescent="0.2">
      <c r="P176" s="2"/>
      <c r="Q176" s="48" t="s">
        <v>316</v>
      </c>
      <c r="R176" s="49" t="s">
        <v>321</v>
      </c>
      <c r="S176" s="47">
        <f t="shared" si="109"/>
        <v>146</v>
      </c>
      <c r="T176" s="63">
        <v>146</v>
      </c>
      <c r="U176" s="63">
        <v>146</v>
      </c>
      <c r="V176" s="63">
        <v>146</v>
      </c>
      <c r="W176">
        <f t="shared" si="76"/>
        <v>0</v>
      </c>
      <c r="X176">
        <f t="shared" si="77"/>
        <v>0</v>
      </c>
      <c r="Y176">
        <f t="shared" si="78"/>
        <v>0</v>
      </c>
      <c r="Z176">
        <f t="shared" si="79"/>
        <v>0</v>
      </c>
      <c r="AA176">
        <f t="shared" si="80"/>
        <v>0</v>
      </c>
      <c r="AB176">
        <f t="shared" si="81"/>
        <v>0</v>
      </c>
      <c r="AC176">
        <f t="shared" si="82"/>
        <v>0</v>
      </c>
      <c r="AD176">
        <f t="shared" si="83"/>
        <v>0</v>
      </c>
      <c r="AE176">
        <f t="shared" si="84"/>
        <v>0</v>
      </c>
      <c r="AF176">
        <f t="shared" si="85"/>
        <v>0</v>
      </c>
      <c r="AG176">
        <f t="shared" si="86"/>
        <v>0</v>
      </c>
      <c r="AH176">
        <f t="shared" si="87"/>
        <v>0</v>
      </c>
      <c r="AI176">
        <f t="shared" si="88"/>
        <v>0</v>
      </c>
      <c r="AJ176">
        <f t="shared" si="89"/>
        <v>0</v>
      </c>
      <c r="AK176">
        <f t="shared" si="90"/>
        <v>0</v>
      </c>
      <c r="AL176">
        <f t="shared" si="91"/>
        <v>0</v>
      </c>
      <c r="AM176">
        <f t="shared" si="92"/>
        <v>0</v>
      </c>
      <c r="AN176">
        <f t="shared" si="93"/>
        <v>0</v>
      </c>
      <c r="AO176">
        <f t="shared" si="94"/>
        <v>0</v>
      </c>
      <c r="AP176">
        <f t="shared" si="95"/>
        <v>0</v>
      </c>
      <c r="AQ176">
        <f t="shared" si="96"/>
        <v>0</v>
      </c>
      <c r="AR176">
        <f t="shared" si="97"/>
        <v>0</v>
      </c>
      <c r="AS176">
        <f t="shared" si="98"/>
        <v>0</v>
      </c>
      <c r="AT176">
        <f t="shared" si="99"/>
        <v>0</v>
      </c>
      <c r="AU176">
        <f t="shared" si="100"/>
        <v>0</v>
      </c>
      <c r="AV176">
        <f t="shared" si="101"/>
        <v>0</v>
      </c>
      <c r="AW176">
        <f t="shared" si="102"/>
        <v>0</v>
      </c>
      <c r="AX176">
        <f t="shared" si="103"/>
        <v>0</v>
      </c>
      <c r="AY176">
        <f t="shared" si="108"/>
        <v>0</v>
      </c>
      <c r="AZ176">
        <f t="shared" si="105"/>
        <v>1</v>
      </c>
    </row>
    <row r="177" spans="16:52" x14ac:dyDescent="0.2">
      <c r="P177" s="2"/>
      <c r="Q177" s="48" t="s">
        <v>317</v>
      </c>
      <c r="R177" s="49" t="s">
        <v>322</v>
      </c>
      <c r="S177" s="47">
        <f t="shared" si="109"/>
        <v>90</v>
      </c>
      <c r="T177" s="63">
        <v>90</v>
      </c>
      <c r="U177" s="63">
        <v>90</v>
      </c>
      <c r="V177" s="63">
        <v>90</v>
      </c>
      <c r="W177">
        <f t="shared" si="76"/>
        <v>0</v>
      </c>
      <c r="X177">
        <f t="shared" si="77"/>
        <v>0</v>
      </c>
      <c r="Y177">
        <f t="shared" si="78"/>
        <v>0</v>
      </c>
      <c r="Z177">
        <f t="shared" si="79"/>
        <v>0</v>
      </c>
      <c r="AA177">
        <f t="shared" si="80"/>
        <v>0</v>
      </c>
      <c r="AB177">
        <f t="shared" si="81"/>
        <v>0</v>
      </c>
      <c r="AC177">
        <f t="shared" si="82"/>
        <v>0</v>
      </c>
      <c r="AD177">
        <f t="shared" si="83"/>
        <v>0</v>
      </c>
      <c r="AE177">
        <f t="shared" si="84"/>
        <v>0</v>
      </c>
      <c r="AF177">
        <f t="shared" si="85"/>
        <v>0</v>
      </c>
      <c r="AG177">
        <f t="shared" si="86"/>
        <v>0</v>
      </c>
      <c r="AH177">
        <f t="shared" si="87"/>
        <v>0</v>
      </c>
      <c r="AI177">
        <f t="shared" si="88"/>
        <v>0</v>
      </c>
      <c r="AJ177">
        <f t="shared" si="89"/>
        <v>0</v>
      </c>
      <c r="AK177">
        <f t="shared" si="90"/>
        <v>0</v>
      </c>
      <c r="AL177">
        <f t="shared" si="91"/>
        <v>0</v>
      </c>
      <c r="AM177">
        <f t="shared" si="92"/>
        <v>0</v>
      </c>
      <c r="AN177">
        <f t="shared" si="93"/>
        <v>0</v>
      </c>
      <c r="AO177">
        <f t="shared" si="94"/>
        <v>0</v>
      </c>
      <c r="AP177">
        <f t="shared" si="95"/>
        <v>0</v>
      </c>
      <c r="AQ177">
        <f t="shared" si="96"/>
        <v>0</v>
      </c>
      <c r="AR177">
        <f t="shared" si="97"/>
        <v>0</v>
      </c>
      <c r="AS177">
        <f t="shared" si="98"/>
        <v>0</v>
      </c>
      <c r="AT177">
        <f t="shared" si="99"/>
        <v>0</v>
      </c>
      <c r="AU177">
        <f t="shared" si="100"/>
        <v>0</v>
      </c>
      <c r="AV177">
        <f t="shared" si="101"/>
        <v>0</v>
      </c>
      <c r="AW177">
        <f t="shared" si="102"/>
        <v>0</v>
      </c>
      <c r="AX177">
        <f t="shared" si="103"/>
        <v>0</v>
      </c>
      <c r="AY177">
        <f t="shared" si="108"/>
        <v>0</v>
      </c>
      <c r="AZ177">
        <f t="shared" si="105"/>
        <v>1</v>
      </c>
    </row>
    <row r="178" spans="16:52" ht="15.75" x14ac:dyDescent="0.3">
      <c r="P178" s="2"/>
      <c r="Q178" s="42" t="s">
        <v>343</v>
      </c>
      <c r="R178" s="39" t="s">
        <v>344</v>
      </c>
      <c r="S178" s="37">
        <f t="shared" si="109"/>
        <v>98</v>
      </c>
      <c r="T178" s="62">
        <v>98</v>
      </c>
      <c r="U178" s="62">
        <v>98</v>
      </c>
      <c r="V178" s="62">
        <v>98</v>
      </c>
      <c r="W178">
        <f t="shared" si="76"/>
        <v>0</v>
      </c>
      <c r="X178">
        <f t="shared" si="77"/>
        <v>0</v>
      </c>
      <c r="Y178">
        <f t="shared" si="78"/>
        <v>0</v>
      </c>
      <c r="Z178">
        <f t="shared" si="79"/>
        <v>0</v>
      </c>
      <c r="AA178">
        <f t="shared" si="80"/>
        <v>0</v>
      </c>
      <c r="AB178">
        <f t="shared" si="81"/>
        <v>0</v>
      </c>
      <c r="AC178">
        <f t="shared" si="82"/>
        <v>0</v>
      </c>
      <c r="AD178">
        <f t="shared" si="83"/>
        <v>0</v>
      </c>
      <c r="AE178">
        <f t="shared" si="84"/>
        <v>0</v>
      </c>
      <c r="AF178">
        <f t="shared" si="85"/>
        <v>0</v>
      </c>
      <c r="AG178">
        <f t="shared" si="86"/>
        <v>0</v>
      </c>
      <c r="AH178">
        <f t="shared" si="87"/>
        <v>0</v>
      </c>
      <c r="AI178">
        <f t="shared" si="88"/>
        <v>0</v>
      </c>
      <c r="AJ178">
        <f t="shared" si="89"/>
        <v>0</v>
      </c>
      <c r="AK178">
        <f t="shared" si="90"/>
        <v>0</v>
      </c>
      <c r="AL178">
        <f t="shared" si="91"/>
        <v>0</v>
      </c>
      <c r="AM178">
        <f t="shared" si="92"/>
        <v>0</v>
      </c>
      <c r="AN178">
        <f t="shared" si="93"/>
        <v>0</v>
      </c>
      <c r="AO178">
        <f t="shared" si="94"/>
        <v>0</v>
      </c>
      <c r="AP178">
        <f t="shared" si="95"/>
        <v>0</v>
      </c>
      <c r="AQ178">
        <f t="shared" si="96"/>
        <v>0</v>
      </c>
      <c r="AR178">
        <f t="shared" si="97"/>
        <v>0</v>
      </c>
      <c r="AS178">
        <f t="shared" si="98"/>
        <v>0</v>
      </c>
      <c r="AT178">
        <f t="shared" si="99"/>
        <v>0</v>
      </c>
      <c r="AU178">
        <f t="shared" si="100"/>
        <v>0</v>
      </c>
      <c r="AV178">
        <f t="shared" si="101"/>
        <v>0</v>
      </c>
      <c r="AW178">
        <f t="shared" si="102"/>
        <v>0</v>
      </c>
      <c r="AX178">
        <f t="shared" si="103"/>
        <v>0</v>
      </c>
      <c r="AY178">
        <f t="shared" si="108"/>
        <v>0</v>
      </c>
      <c r="AZ178">
        <f t="shared" si="105"/>
        <v>1</v>
      </c>
    </row>
    <row r="179" spans="16:52" x14ac:dyDescent="0.2">
      <c r="P179" s="2"/>
      <c r="Q179" s="48" t="s">
        <v>238</v>
      </c>
      <c r="R179" s="49" t="s">
        <v>570</v>
      </c>
      <c r="S179" s="73">
        <f t="shared" si="109"/>
        <v>785</v>
      </c>
      <c r="T179" s="63">
        <v>785</v>
      </c>
      <c r="U179" s="63">
        <v>785</v>
      </c>
      <c r="V179" s="63">
        <v>785</v>
      </c>
      <c r="W179">
        <f t="shared" si="76"/>
        <v>0</v>
      </c>
      <c r="X179">
        <f t="shared" si="77"/>
        <v>0</v>
      </c>
      <c r="Y179">
        <f t="shared" si="78"/>
        <v>0</v>
      </c>
      <c r="Z179">
        <f t="shared" si="79"/>
        <v>0</v>
      </c>
      <c r="AA179">
        <f t="shared" si="80"/>
        <v>0</v>
      </c>
      <c r="AB179">
        <f t="shared" si="81"/>
        <v>0</v>
      </c>
      <c r="AC179">
        <f t="shared" si="82"/>
        <v>0</v>
      </c>
      <c r="AD179">
        <f t="shared" si="83"/>
        <v>0</v>
      </c>
      <c r="AE179">
        <f t="shared" si="84"/>
        <v>0</v>
      </c>
      <c r="AF179">
        <f t="shared" si="85"/>
        <v>0</v>
      </c>
      <c r="AG179">
        <f t="shared" si="86"/>
        <v>0</v>
      </c>
      <c r="AH179">
        <f t="shared" si="87"/>
        <v>0</v>
      </c>
      <c r="AI179">
        <f t="shared" si="88"/>
        <v>0</v>
      </c>
      <c r="AJ179">
        <f t="shared" si="89"/>
        <v>0</v>
      </c>
      <c r="AK179">
        <f t="shared" si="90"/>
        <v>0</v>
      </c>
      <c r="AL179">
        <f t="shared" si="91"/>
        <v>0</v>
      </c>
      <c r="AM179">
        <f t="shared" si="92"/>
        <v>0</v>
      </c>
      <c r="AN179">
        <f t="shared" si="93"/>
        <v>0</v>
      </c>
      <c r="AO179">
        <f t="shared" si="94"/>
        <v>0</v>
      </c>
      <c r="AP179">
        <f t="shared" si="95"/>
        <v>0</v>
      </c>
      <c r="AQ179">
        <f t="shared" si="96"/>
        <v>0</v>
      </c>
      <c r="AR179">
        <f t="shared" si="97"/>
        <v>0</v>
      </c>
      <c r="AS179">
        <f t="shared" si="98"/>
        <v>0</v>
      </c>
      <c r="AT179">
        <f t="shared" si="99"/>
        <v>0</v>
      </c>
      <c r="AU179">
        <f t="shared" si="100"/>
        <v>0</v>
      </c>
      <c r="AV179">
        <f t="shared" si="101"/>
        <v>0</v>
      </c>
      <c r="AW179">
        <f t="shared" si="102"/>
        <v>0</v>
      </c>
      <c r="AX179">
        <f t="shared" si="103"/>
        <v>0</v>
      </c>
      <c r="AY179">
        <f t="shared" si="108"/>
        <v>0</v>
      </c>
      <c r="AZ179">
        <f t="shared" ref="AZ179:AZ246" si="110">IF($AY179&lt;10,1,IF($AY179&gt;20,3,2))</f>
        <v>1</v>
      </c>
    </row>
    <row r="180" spans="16:52" x14ac:dyDescent="0.2">
      <c r="P180" s="2"/>
      <c r="Q180" s="38" t="s">
        <v>242</v>
      </c>
      <c r="R180" s="39" t="s">
        <v>430</v>
      </c>
      <c r="S180" s="37">
        <f t="shared" si="109"/>
        <v>553</v>
      </c>
      <c r="T180" s="62">
        <v>553</v>
      </c>
      <c r="U180" s="62">
        <v>553</v>
      </c>
      <c r="V180" s="62">
        <v>553</v>
      </c>
      <c r="W180">
        <f t="shared" si="76"/>
        <v>0</v>
      </c>
      <c r="X180">
        <f t="shared" si="77"/>
        <v>0</v>
      </c>
      <c r="Y180">
        <f t="shared" si="78"/>
        <v>0</v>
      </c>
      <c r="Z180">
        <f t="shared" si="79"/>
        <v>0</v>
      </c>
      <c r="AA180">
        <f t="shared" si="80"/>
        <v>0</v>
      </c>
      <c r="AB180">
        <f t="shared" si="81"/>
        <v>0</v>
      </c>
      <c r="AC180">
        <f t="shared" si="82"/>
        <v>0</v>
      </c>
      <c r="AD180">
        <f t="shared" si="83"/>
        <v>0</v>
      </c>
      <c r="AE180">
        <f t="shared" si="84"/>
        <v>0</v>
      </c>
      <c r="AF180">
        <f t="shared" si="85"/>
        <v>0</v>
      </c>
      <c r="AG180">
        <f t="shared" si="86"/>
        <v>0</v>
      </c>
      <c r="AH180">
        <f t="shared" si="87"/>
        <v>0</v>
      </c>
      <c r="AI180">
        <f t="shared" si="88"/>
        <v>0</v>
      </c>
      <c r="AJ180">
        <f t="shared" si="89"/>
        <v>0</v>
      </c>
      <c r="AK180">
        <f t="shared" si="90"/>
        <v>0</v>
      </c>
      <c r="AL180">
        <f t="shared" si="91"/>
        <v>0</v>
      </c>
      <c r="AM180">
        <f t="shared" si="92"/>
        <v>0</v>
      </c>
      <c r="AN180">
        <f t="shared" si="93"/>
        <v>0</v>
      </c>
      <c r="AO180">
        <f t="shared" si="94"/>
        <v>0</v>
      </c>
      <c r="AP180">
        <f t="shared" si="95"/>
        <v>0</v>
      </c>
      <c r="AQ180">
        <f t="shared" si="96"/>
        <v>0</v>
      </c>
      <c r="AR180">
        <f t="shared" si="97"/>
        <v>0</v>
      </c>
      <c r="AS180">
        <f t="shared" si="98"/>
        <v>0</v>
      </c>
      <c r="AT180">
        <f t="shared" si="99"/>
        <v>0</v>
      </c>
      <c r="AU180">
        <f t="shared" si="100"/>
        <v>0</v>
      </c>
      <c r="AV180">
        <f t="shared" si="101"/>
        <v>0</v>
      </c>
      <c r="AW180">
        <f t="shared" si="102"/>
        <v>0</v>
      </c>
      <c r="AX180">
        <f t="shared" si="103"/>
        <v>0</v>
      </c>
      <c r="AY180">
        <f t="shared" si="108"/>
        <v>0</v>
      </c>
      <c r="AZ180">
        <f t="shared" si="110"/>
        <v>1</v>
      </c>
    </row>
    <row r="181" spans="16:52" x14ac:dyDescent="0.2">
      <c r="P181" s="2"/>
      <c r="Q181" s="38" t="s">
        <v>243</v>
      </c>
      <c r="R181" s="39" t="s">
        <v>429</v>
      </c>
      <c r="S181" s="37">
        <f t="shared" si="109"/>
        <v>262</v>
      </c>
      <c r="T181" s="62">
        <v>262</v>
      </c>
      <c r="U181" s="62">
        <v>262</v>
      </c>
      <c r="V181" s="62">
        <v>262</v>
      </c>
      <c r="W181">
        <f t="shared" si="76"/>
        <v>0</v>
      </c>
      <c r="X181">
        <f t="shared" si="77"/>
        <v>0</v>
      </c>
      <c r="Y181">
        <f t="shared" si="78"/>
        <v>0</v>
      </c>
      <c r="Z181">
        <f t="shared" si="79"/>
        <v>0</v>
      </c>
      <c r="AA181">
        <f t="shared" si="80"/>
        <v>0</v>
      </c>
      <c r="AB181">
        <f t="shared" si="81"/>
        <v>0</v>
      </c>
      <c r="AC181">
        <f t="shared" si="82"/>
        <v>0</v>
      </c>
      <c r="AD181">
        <f t="shared" si="83"/>
        <v>0</v>
      </c>
      <c r="AE181">
        <f t="shared" si="84"/>
        <v>0</v>
      </c>
      <c r="AF181">
        <f t="shared" si="85"/>
        <v>0</v>
      </c>
      <c r="AG181">
        <f t="shared" si="86"/>
        <v>0</v>
      </c>
      <c r="AH181">
        <f t="shared" si="87"/>
        <v>0</v>
      </c>
      <c r="AI181">
        <f t="shared" si="88"/>
        <v>0</v>
      </c>
      <c r="AJ181">
        <f t="shared" si="89"/>
        <v>0</v>
      </c>
      <c r="AK181">
        <f t="shared" si="90"/>
        <v>0</v>
      </c>
      <c r="AL181">
        <f t="shared" si="91"/>
        <v>0</v>
      </c>
      <c r="AM181">
        <f t="shared" si="92"/>
        <v>0</v>
      </c>
      <c r="AN181">
        <f t="shared" si="93"/>
        <v>0</v>
      </c>
      <c r="AO181">
        <f t="shared" si="94"/>
        <v>0</v>
      </c>
      <c r="AP181">
        <f t="shared" si="95"/>
        <v>0</v>
      </c>
      <c r="AQ181">
        <f t="shared" si="96"/>
        <v>0</v>
      </c>
      <c r="AR181">
        <f t="shared" si="97"/>
        <v>0</v>
      </c>
      <c r="AS181">
        <f t="shared" si="98"/>
        <v>0</v>
      </c>
      <c r="AT181">
        <f t="shared" si="99"/>
        <v>0</v>
      </c>
      <c r="AU181">
        <f t="shared" si="100"/>
        <v>0</v>
      </c>
      <c r="AV181">
        <f t="shared" si="101"/>
        <v>0</v>
      </c>
      <c r="AW181">
        <f t="shared" si="102"/>
        <v>0</v>
      </c>
      <c r="AX181">
        <f t="shared" si="103"/>
        <v>0</v>
      </c>
      <c r="AY181">
        <f t="shared" ref="AY181:AY269" si="111">SUM($W181:$AX181)</f>
        <v>0</v>
      </c>
      <c r="AZ181">
        <f t="shared" si="110"/>
        <v>1</v>
      </c>
    </row>
    <row r="182" spans="16:52" x14ac:dyDescent="0.2">
      <c r="P182" s="2"/>
      <c r="Q182" s="38" t="s">
        <v>244</v>
      </c>
      <c r="R182" s="39" t="s">
        <v>426</v>
      </c>
      <c r="S182" s="37">
        <f t="shared" si="109"/>
        <v>195</v>
      </c>
      <c r="T182" s="62">
        <v>195</v>
      </c>
      <c r="U182" s="62">
        <v>195</v>
      </c>
      <c r="V182" s="62">
        <v>195</v>
      </c>
      <c r="W182">
        <f t="shared" si="76"/>
        <v>0</v>
      </c>
      <c r="X182">
        <f t="shared" si="77"/>
        <v>0</v>
      </c>
      <c r="Y182">
        <f t="shared" si="78"/>
        <v>0</v>
      </c>
      <c r="Z182">
        <f t="shared" si="79"/>
        <v>0</v>
      </c>
      <c r="AA182">
        <f t="shared" si="80"/>
        <v>0</v>
      </c>
      <c r="AB182">
        <f t="shared" si="81"/>
        <v>0</v>
      </c>
      <c r="AC182">
        <f t="shared" si="82"/>
        <v>0</v>
      </c>
      <c r="AD182">
        <f t="shared" si="83"/>
        <v>0</v>
      </c>
      <c r="AE182">
        <f t="shared" si="84"/>
        <v>0</v>
      </c>
      <c r="AF182">
        <f t="shared" si="85"/>
        <v>0</v>
      </c>
      <c r="AG182">
        <f t="shared" si="86"/>
        <v>0</v>
      </c>
      <c r="AH182">
        <f t="shared" si="87"/>
        <v>0</v>
      </c>
      <c r="AI182">
        <f t="shared" si="88"/>
        <v>0</v>
      </c>
      <c r="AJ182">
        <f t="shared" si="89"/>
        <v>0</v>
      </c>
      <c r="AK182">
        <f t="shared" si="90"/>
        <v>0</v>
      </c>
      <c r="AL182">
        <f t="shared" si="91"/>
        <v>0</v>
      </c>
      <c r="AM182">
        <f t="shared" si="92"/>
        <v>0</v>
      </c>
      <c r="AN182">
        <f t="shared" si="93"/>
        <v>0</v>
      </c>
      <c r="AO182">
        <f t="shared" si="94"/>
        <v>0</v>
      </c>
      <c r="AP182">
        <f t="shared" si="95"/>
        <v>0</v>
      </c>
      <c r="AQ182">
        <f t="shared" si="96"/>
        <v>0</v>
      </c>
      <c r="AR182">
        <f t="shared" si="97"/>
        <v>0</v>
      </c>
      <c r="AS182">
        <f t="shared" si="98"/>
        <v>0</v>
      </c>
      <c r="AT182">
        <f t="shared" si="99"/>
        <v>0</v>
      </c>
      <c r="AU182">
        <f t="shared" si="100"/>
        <v>0</v>
      </c>
      <c r="AV182">
        <f t="shared" si="101"/>
        <v>0</v>
      </c>
      <c r="AW182">
        <f t="shared" si="102"/>
        <v>0</v>
      </c>
      <c r="AX182">
        <f t="shared" si="103"/>
        <v>0</v>
      </c>
      <c r="AY182">
        <f t="shared" si="111"/>
        <v>0</v>
      </c>
      <c r="AZ182">
        <f t="shared" si="110"/>
        <v>1</v>
      </c>
    </row>
    <row r="183" spans="16:52" x14ac:dyDescent="0.2">
      <c r="P183" s="2"/>
      <c r="Q183" s="48" t="s">
        <v>245</v>
      </c>
      <c r="R183" s="49" t="s">
        <v>425</v>
      </c>
      <c r="S183" s="73">
        <f t="shared" si="109"/>
        <v>146</v>
      </c>
      <c r="T183" s="63">
        <v>146</v>
      </c>
      <c r="U183" s="63">
        <v>146</v>
      </c>
      <c r="V183" s="63">
        <v>146</v>
      </c>
      <c r="W183">
        <f t="shared" si="76"/>
        <v>0</v>
      </c>
      <c r="X183">
        <f t="shared" si="77"/>
        <v>0</v>
      </c>
      <c r="Y183">
        <f t="shared" si="78"/>
        <v>0</v>
      </c>
      <c r="Z183">
        <f t="shared" si="79"/>
        <v>0</v>
      </c>
      <c r="AA183">
        <f t="shared" si="80"/>
        <v>0</v>
      </c>
      <c r="AB183">
        <f t="shared" si="81"/>
        <v>0</v>
      </c>
      <c r="AC183">
        <f t="shared" si="82"/>
        <v>0</v>
      </c>
      <c r="AD183">
        <f t="shared" si="83"/>
        <v>0</v>
      </c>
      <c r="AE183">
        <f t="shared" si="84"/>
        <v>0</v>
      </c>
      <c r="AF183">
        <f t="shared" si="85"/>
        <v>0</v>
      </c>
      <c r="AG183">
        <f t="shared" si="86"/>
        <v>0</v>
      </c>
      <c r="AH183">
        <f t="shared" si="87"/>
        <v>0</v>
      </c>
      <c r="AI183">
        <f t="shared" si="88"/>
        <v>0</v>
      </c>
      <c r="AJ183">
        <f t="shared" si="89"/>
        <v>0</v>
      </c>
      <c r="AK183">
        <f t="shared" si="90"/>
        <v>0</v>
      </c>
      <c r="AL183">
        <f t="shared" si="91"/>
        <v>0</v>
      </c>
      <c r="AM183">
        <f t="shared" si="92"/>
        <v>0</v>
      </c>
      <c r="AN183">
        <f t="shared" si="93"/>
        <v>0</v>
      </c>
      <c r="AO183">
        <f t="shared" si="94"/>
        <v>0</v>
      </c>
      <c r="AP183">
        <f t="shared" si="95"/>
        <v>0</v>
      </c>
      <c r="AQ183">
        <f t="shared" si="96"/>
        <v>0</v>
      </c>
      <c r="AR183">
        <f t="shared" si="97"/>
        <v>0</v>
      </c>
      <c r="AS183">
        <f t="shared" si="98"/>
        <v>0</v>
      </c>
      <c r="AT183">
        <f t="shared" si="99"/>
        <v>0</v>
      </c>
      <c r="AU183">
        <f t="shared" si="100"/>
        <v>0</v>
      </c>
      <c r="AV183">
        <f t="shared" si="101"/>
        <v>0</v>
      </c>
      <c r="AW183">
        <f t="shared" si="102"/>
        <v>0</v>
      </c>
      <c r="AX183">
        <f t="shared" si="103"/>
        <v>0</v>
      </c>
      <c r="AY183">
        <f t="shared" si="111"/>
        <v>0</v>
      </c>
      <c r="AZ183">
        <f t="shared" si="110"/>
        <v>1</v>
      </c>
    </row>
    <row r="184" spans="16:52" x14ac:dyDescent="0.2">
      <c r="P184" s="2"/>
      <c r="Q184" s="38" t="s">
        <v>246</v>
      </c>
      <c r="R184" s="39" t="s">
        <v>428</v>
      </c>
      <c r="S184" s="37">
        <f t="shared" si="109"/>
        <v>553</v>
      </c>
      <c r="T184" s="62">
        <v>553</v>
      </c>
      <c r="U184" s="62">
        <v>553</v>
      </c>
      <c r="V184" s="62">
        <v>553</v>
      </c>
      <c r="W184">
        <f t="shared" si="76"/>
        <v>0</v>
      </c>
      <c r="X184">
        <f t="shared" si="77"/>
        <v>0</v>
      </c>
      <c r="Y184">
        <f t="shared" si="78"/>
        <v>0</v>
      </c>
      <c r="Z184">
        <f t="shared" si="79"/>
        <v>0</v>
      </c>
      <c r="AA184">
        <f t="shared" si="80"/>
        <v>0</v>
      </c>
      <c r="AB184">
        <f t="shared" si="81"/>
        <v>0</v>
      </c>
      <c r="AC184">
        <f t="shared" si="82"/>
        <v>0</v>
      </c>
      <c r="AD184">
        <f t="shared" si="83"/>
        <v>0</v>
      </c>
      <c r="AE184">
        <f t="shared" si="84"/>
        <v>0</v>
      </c>
      <c r="AF184">
        <f t="shared" si="85"/>
        <v>0</v>
      </c>
      <c r="AG184">
        <f t="shared" si="86"/>
        <v>0</v>
      </c>
      <c r="AH184">
        <f t="shared" si="87"/>
        <v>0</v>
      </c>
      <c r="AI184">
        <f t="shared" si="88"/>
        <v>0</v>
      </c>
      <c r="AJ184">
        <f t="shared" si="89"/>
        <v>0</v>
      </c>
      <c r="AK184">
        <f t="shared" si="90"/>
        <v>0</v>
      </c>
      <c r="AL184">
        <f t="shared" si="91"/>
        <v>0</v>
      </c>
      <c r="AM184">
        <f t="shared" si="92"/>
        <v>0</v>
      </c>
      <c r="AN184">
        <f t="shared" si="93"/>
        <v>0</v>
      </c>
      <c r="AO184">
        <f t="shared" si="94"/>
        <v>0</v>
      </c>
      <c r="AP184">
        <f t="shared" si="95"/>
        <v>0</v>
      </c>
      <c r="AQ184">
        <f t="shared" si="96"/>
        <v>0</v>
      </c>
      <c r="AR184">
        <f t="shared" si="97"/>
        <v>0</v>
      </c>
      <c r="AS184">
        <f t="shared" si="98"/>
        <v>0</v>
      </c>
      <c r="AT184">
        <f t="shared" si="99"/>
        <v>0</v>
      </c>
      <c r="AU184">
        <f t="shared" si="100"/>
        <v>0</v>
      </c>
      <c r="AV184">
        <f t="shared" si="101"/>
        <v>0</v>
      </c>
      <c r="AW184">
        <f t="shared" si="102"/>
        <v>0</v>
      </c>
      <c r="AX184">
        <f t="shared" si="103"/>
        <v>0</v>
      </c>
      <c r="AY184">
        <f t="shared" si="111"/>
        <v>0</v>
      </c>
      <c r="AZ184">
        <f t="shared" si="110"/>
        <v>1</v>
      </c>
    </row>
    <row r="185" spans="16:52" x14ac:dyDescent="0.2">
      <c r="P185" s="2"/>
      <c r="Q185" s="38" t="s">
        <v>247</v>
      </c>
      <c r="R185" s="39" t="s">
        <v>427</v>
      </c>
      <c r="S185" s="37">
        <f t="shared" si="109"/>
        <v>262</v>
      </c>
      <c r="T185" s="62">
        <v>262</v>
      </c>
      <c r="U185" s="62">
        <v>262</v>
      </c>
      <c r="V185" s="62">
        <v>262</v>
      </c>
      <c r="W185">
        <f t="shared" si="76"/>
        <v>0</v>
      </c>
      <c r="X185">
        <f t="shared" si="77"/>
        <v>0</v>
      </c>
      <c r="Y185">
        <f t="shared" si="78"/>
        <v>0</v>
      </c>
      <c r="Z185">
        <f t="shared" si="79"/>
        <v>0</v>
      </c>
      <c r="AA185">
        <f t="shared" si="80"/>
        <v>0</v>
      </c>
      <c r="AB185">
        <f t="shared" si="81"/>
        <v>0</v>
      </c>
      <c r="AC185">
        <f t="shared" si="82"/>
        <v>0</v>
      </c>
      <c r="AD185">
        <f t="shared" si="83"/>
        <v>0</v>
      </c>
      <c r="AE185">
        <f t="shared" si="84"/>
        <v>0</v>
      </c>
      <c r="AF185">
        <f t="shared" si="85"/>
        <v>0</v>
      </c>
      <c r="AG185">
        <f t="shared" si="86"/>
        <v>0</v>
      </c>
      <c r="AH185">
        <f t="shared" si="87"/>
        <v>0</v>
      </c>
      <c r="AI185">
        <f t="shared" si="88"/>
        <v>0</v>
      </c>
      <c r="AJ185">
        <f t="shared" si="89"/>
        <v>0</v>
      </c>
      <c r="AK185">
        <f t="shared" si="90"/>
        <v>0</v>
      </c>
      <c r="AL185">
        <f t="shared" si="91"/>
        <v>0</v>
      </c>
      <c r="AM185">
        <f t="shared" si="92"/>
        <v>0</v>
      </c>
      <c r="AN185">
        <f t="shared" si="93"/>
        <v>0</v>
      </c>
      <c r="AO185">
        <f t="shared" si="94"/>
        <v>0</v>
      </c>
      <c r="AP185">
        <f t="shared" si="95"/>
        <v>0</v>
      </c>
      <c r="AQ185">
        <f t="shared" si="96"/>
        <v>0</v>
      </c>
      <c r="AR185">
        <f t="shared" si="97"/>
        <v>0</v>
      </c>
      <c r="AS185">
        <f t="shared" si="98"/>
        <v>0</v>
      </c>
      <c r="AT185">
        <f t="shared" si="99"/>
        <v>0</v>
      </c>
      <c r="AU185">
        <f t="shared" si="100"/>
        <v>0</v>
      </c>
      <c r="AV185">
        <f t="shared" si="101"/>
        <v>0</v>
      </c>
      <c r="AW185">
        <f t="shared" si="102"/>
        <v>0</v>
      </c>
      <c r="AX185">
        <f t="shared" si="103"/>
        <v>0</v>
      </c>
      <c r="AY185">
        <f t="shared" si="111"/>
        <v>0</v>
      </c>
      <c r="AZ185">
        <f t="shared" si="110"/>
        <v>1</v>
      </c>
    </row>
    <row r="186" spans="16:52" x14ac:dyDescent="0.2">
      <c r="P186" s="2"/>
      <c r="Q186" s="38" t="s">
        <v>248</v>
      </c>
      <c r="R186" s="39" t="s">
        <v>424</v>
      </c>
      <c r="S186" s="37">
        <f t="shared" si="109"/>
        <v>195</v>
      </c>
      <c r="T186" s="62">
        <v>195</v>
      </c>
      <c r="U186" s="62">
        <v>195</v>
      </c>
      <c r="V186" s="62">
        <v>195</v>
      </c>
      <c r="W186">
        <f t="shared" si="76"/>
        <v>0</v>
      </c>
      <c r="X186">
        <f t="shared" si="77"/>
        <v>0</v>
      </c>
      <c r="Y186">
        <f t="shared" si="78"/>
        <v>0</v>
      </c>
      <c r="Z186">
        <f t="shared" si="79"/>
        <v>0</v>
      </c>
      <c r="AA186">
        <f t="shared" si="80"/>
        <v>0</v>
      </c>
      <c r="AB186">
        <f t="shared" si="81"/>
        <v>0</v>
      </c>
      <c r="AC186">
        <f t="shared" si="82"/>
        <v>0</v>
      </c>
      <c r="AD186">
        <f t="shared" si="83"/>
        <v>0</v>
      </c>
      <c r="AE186">
        <f t="shared" si="84"/>
        <v>0</v>
      </c>
      <c r="AF186">
        <f t="shared" si="85"/>
        <v>0</v>
      </c>
      <c r="AG186">
        <f t="shared" si="86"/>
        <v>0</v>
      </c>
      <c r="AH186">
        <f t="shared" si="87"/>
        <v>0</v>
      </c>
      <c r="AI186">
        <f t="shared" si="88"/>
        <v>0</v>
      </c>
      <c r="AJ186">
        <f t="shared" si="89"/>
        <v>0</v>
      </c>
      <c r="AK186">
        <f t="shared" si="90"/>
        <v>0</v>
      </c>
      <c r="AL186">
        <f t="shared" si="91"/>
        <v>0</v>
      </c>
      <c r="AM186">
        <f t="shared" si="92"/>
        <v>0</v>
      </c>
      <c r="AN186">
        <f t="shared" si="93"/>
        <v>0</v>
      </c>
      <c r="AO186">
        <f t="shared" si="94"/>
        <v>0</v>
      </c>
      <c r="AP186">
        <f t="shared" si="95"/>
        <v>0</v>
      </c>
      <c r="AQ186">
        <f t="shared" si="96"/>
        <v>0</v>
      </c>
      <c r="AR186">
        <f t="shared" si="97"/>
        <v>0</v>
      </c>
      <c r="AS186">
        <f t="shared" si="98"/>
        <v>0</v>
      </c>
      <c r="AT186">
        <f t="shared" si="99"/>
        <v>0</v>
      </c>
      <c r="AU186">
        <f t="shared" si="100"/>
        <v>0</v>
      </c>
      <c r="AV186">
        <f t="shared" si="101"/>
        <v>0</v>
      </c>
      <c r="AW186">
        <f t="shared" si="102"/>
        <v>0</v>
      </c>
      <c r="AX186">
        <f t="shared" si="103"/>
        <v>0</v>
      </c>
      <c r="AY186">
        <f t="shared" si="111"/>
        <v>0</v>
      </c>
      <c r="AZ186">
        <f t="shared" si="110"/>
        <v>1</v>
      </c>
    </row>
    <row r="187" spans="16:52" x14ac:dyDescent="0.2">
      <c r="P187" s="2"/>
      <c r="Q187" s="48" t="s">
        <v>249</v>
      </c>
      <c r="R187" s="49" t="s">
        <v>423</v>
      </c>
      <c r="S187" s="73">
        <f t="shared" si="109"/>
        <v>146</v>
      </c>
      <c r="T187" s="63">
        <v>146</v>
      </c>
      <c r="U187" s="63">
        <v>146</v>
      </c>
      <c r="V187" s="63">
        <v>146</v>
      </c>
      <c r="W187">
        <f t="shared" si="76"/>
        <v>0</v>
      </c>
      <c r="X187">
        <f t="shared" si="77"/>
        <v>0</v>
      </c>
      <c r="Y187">
        <f t="shared" si="78"/>
        <v>0</v>
      </c>
      <c r="Z187">
        <f t="shared" si="79"/>
        <v>0</v>
      </c>
      <c r="AA187">
        <f t="shared" si="80"/>
        <v>0</v>
      </c>
      <c r="AB187">
        <f t="shared" si="81"/>
        <v>0</v>
      </c>
      <c r="AC187">
        <f t="shared" si="82"/>
        <v>0</v>
      </c>
      <c r="AD187">
        <f t="shared" si="83"/>
        <v>0</v>
      </c>
      <c r="AE187">
        <f t="shared" si="84"/>
        <v>0</v>
      </c>
      <c r="AF187">
        <f t="shared" si="85"/>
        <v>0</v>
      </c>
      <c r="AG187">
        <f t="shared" si="86"/>
        <v>0</v>
      </c>
      <c r="AH187">
        <f t="shared" si="87"/>
        <v>0</v>
      </c>
      <c r="AI187">
        <f t="shared" si="88"/>
        <v>0</v>
      </c>
      <c r="AJ187">
        <f t="shared" si="89"/>
        <v>0</v>
      </c>
      <c r="AK187">
        <f t="shared" si="90"/>
        <v>0</v>
      </c>
      <c r="AL187">
        <f t="shared" si="91"/>
        <v>0</v>
      </c>
      <c r="AM187">
        <f t="shared" si="92"/>
        <v>0</v>
      </c>
      <c r="AN187">
        <f t="shared" si="93"/>
        <v>0</v>
      </c>
      <c r="AO187">
        <f t="shared" si="94"/>
        <v>0</v>
      </c>
      <c r="AP187">
        <f t="shared" si="95"/>
        <v>0</v>
      </c>
      <c r="AQ187">
        <f t="shared" si="96"/>
        <v>0</v>
      </c>
      <c r="AR187">
        <f t="shared" si="97"/>
        <v>0</v>
      </c>
      <c r="AS187">
        <f t="shared" si="98"/>
        <v>0</v>
      </c>
      <c r="AT187">
        <f t="shared" si="99"/>
        <v>0</v>
      </c>
      <c r="AU187">
        <f t="shared" si="100"/>
        <v>0</v>
      </c>
      <c r="AV187">
        <f t="shared" si="101"/>
        <v>0</v>
      </c>
      <c r="AW187">
        <f t="shared" si="102"/>
        <v>0</v>
      </c>
      <c r="AX187">
        <f t="shared" si="103"/>
        <v>0</v>
      </c>
      <c r="AY187">
        <f t="shared" si="111"/>
        <v>0</v>
      </c>
      <c r="AZ187">
        <f t="shared" si="110"/>
        <v>1</v>
      </c>
    </row>
    <row r="188" spans="16:52" x14ac:dyDescent="0.2">
      <c r="P188" s="2"/>
      <c r="Q188" s="48" t="s">
        <v>250</v>
      </c>
      <c r="R188" s="49" t="s">
        <v>422</v>
      </c>
      <c r="S188" s="73">
        <f t="shared" si="109"/>
        <v>86</v>
      </c>
      <c r="T188" s="63">
        <v>86</v>
      </c>
      <c r="U188" s="63">
        <v>86</v>
      </c>
      <c r="V188" s="63">
        <v>86</v>
      </c>
      <c r="W188">
        <f t="shared" si="76"/>
        <v>0</v>
      </c>
      <c r="X188">
        <f t="shared" si="77"/>
        <v>0</v>
      </c>
      <c r="Y188">
        <f t="shared" si="78"/>
        <v>0</v>
      </c>
      <c r="Z188">
        <f t="shared" si="79"/>
        <v>0</v>
      </c>
      <c r="AA188">
        <f t="shared" si="80"/>
        <v>0</v>
      </c>
      <c r="AB188">
        <f t="shared" si="81"/>
        <v>0</v>
      </c>
      <c r="AC188">
        <f t="shared" si="82"/>
        <v>0</v>
      </c>
      <c r="AD188">
        <f t="shared" si="83"/>
        <v>0</v>
      </c>
      <c r="AE188">
        <f t="shared" si="84"/>
        <v>0</v>
      </c>
      <c r="AF188">
        <f t="shared" si="85"/>
        <v>0</v>
      </c>
      <c r="AG188">
        <f t="shared" si="86"/>
        <v>0</v>
      </c>
      <c r="AH188">
        <f t="shared" si="87"/>
        <v>0</v>
      </c>
      <c r="AI188">
        <f t="shared" si="88"/>
        <v>0</v>
      </c>
      <c r="AJ188">
        <f t="shared" si="89"/>
        <v>0</v>
      </c>
      <c r="AK188">
        <f t="shared" si="90"/>
        <v>0</v>
      </c>
      <c r="AL188">
        <f t="shared" si="91"/>
        <v>0</v>
      </c>
      <c r="AM188">
        <f t="shared" si="92"/>
        <v>0</v>
      </c>
      <c r="AN188">
        <f t="shared" si="93"/>
        <v>0</v>
      </c>
      <c r="AO188">
        <f t="shared" si="94"/>
        <v>0</v>
      </c>
      <c r="AP188">
        <f t="shared" si="95"/>
        <v>0</v>
      </c>
      <c r="AQ188">
        <f t="shared" si="96"/>
        <v>0</v>
      </c>
      <c r="AR188">
        <f t="shared" si="97"/>
        <v>0</v>
      </c>
      <c r="AS188">
        <f t="shared" si="98"/>
        <v>0</v>
      </c>
      <c r="AT188">
        <f t="shared" si="99"/>
        <v>0</v>
      </c>
      <c r="AU188">
        <f t="shared" si="100"/>
        <v>0</v>
      </c>
      <c r="AV188">
        <f t="shared" si="101"/>
        <v>0</v>
      </c>
      <c r="AW188">
        <f t="shared" si="102"/>
        <v>0</v>
      </c>
      <c r="AX188">
        <f t="shared" si="103"/>
        <v>0</v>
      </c>
      <c r="AY188">
        <f t="shared" si="111"/>
        <v>0</v>
      </c>
      <c r="AZ188">
        <f t="shared" si="110"/>
        <v>1</v>
      </c>
    </row>
    <row r="189" spans="16:52" x14ac:dyDescent="0.2">
      <c r="P189" s="2"/>
      <c r="Q189" s="38" t="s">
        <v>251</v>
      </c>
      <c r="R189" s="39" t="s">
        <v>421</v>
      </c>
      <c r="S189" s="37">
        <f t="shared" si="109"/>
        <v>707</v>
      </c>
      <c r="T189" s="62">
        <v>707</v>
      </c>
      <c r="U189" s="62">
        <v>707</v>
      </c>
      <c r="V189" s="62">
        <v>707</v>
      </c>
      <c r="W189">
        <f t="shared" si="76"/>
        <v>0</v>
      </c>
      <c r="X189">
        <f t="shared" si="77"/>
        <v>0</v>
      </c>
      <c r="Y189">
        <f t="shared" si="78"/>
        <v>0</v>
      </c>
      <c r="Z189">
        <f t="shared" si="79"/>
        <v>0</v>
      </c>
      <c r="AA189">
        <f t="shared" si="80"/>
        <v>0</v>
      </c>
      <c r="AB189">
        <f t="shared" si="81"/>
        <v>0</v>
      </c>
      <c r="AC189">
        <f t="shared" si="82"/>
        <v>0</v>
      </c>
      <c r="AD189">
        <f t="shared" si="83"/>
        <v>0</v>
      </c>
      <c r="AE189">
        <f t="shared" si="84"/>
        <v>0</v>
      </c>
      <c r="AF189">
        <f t="shared" si="85"/>
        <v>0</v>
      </c>
      <c r="AG189">
        <f t="shared" si="86"/>
        <v>0</v>
      </c>
      <c r="AH189">
        <f t="shared" si="87"/>
        <v>0</v>
      </c>
      <c r="AI189">
        <f t="shared" si="88"/>
        <v>0</v>
      </c>
      <c r="AJ189">
        <f t="shared" si="89"/>
        <v>0</v>
      </c>
      <c r="AK189">
        <f t="shared" si="90"/>
        <v>0</v>
      </c>
      <c r="AL189">
        <f t="shared" si="91"/>
        <v>0</v>
      </c>
      <c r="AM189">
        <f t="shared" si="92"/>
        <v>0</v>
      </c>
      <c r="AN189">
        <f t="shared" si="93"/>
        <v>0</v>
      </c>
      <c r="AO189">
        <f t="shared" si="94"/>
        <v>0</v>
      </c>
      <c r="AP189">
        <f t="shared" si="95"/>
        <v>0</v>
      </c>
      <c r="AQ189">
        <f t="shared" si="96"/>
        <v>0</v>
      </c>
      <c r="AR189">
        <f t="shared" si="97"/>
        <v>0</v>
      </c>
      <c r="AS189">
        <f t="shared" si="98"/>
        <v>0</v>
      </c>
      <c r="AT189">
        <f t="shared" si="99"/>
        <v>0</v>
      </c>
      <c r="AU189">
        <f t="shared" si="100"/>
        <v>0</v>
      </c>
      <c r="AV189">
        <f t="shared" si="101"/>
        <v>0</v>
      </c>
      <c r="AW189">
        <f t="shared" si="102"/>
        <v>0</v>
      </c>
      <c r="AX189">
        <f t="shared" si="103"/>
        <v>0</v>
      </c>
      <c r="AY189">
        <f t="shared" si="111"/>
        <v>0</v>
      </c>
      <c r="AZ189">
        <f t="shared" si="110"/>
        <v>1</v>
      </c>
    </row>
    <row r="190" spans="16:52" x14ac:dyDescent="0.2">
      <c r="P190" s="2"/>
      <c r="Q190" s="38" t="s">
        <v>252</v>
      </c>
      <c r="R190" s="39" t="s">
        <v>420</v>
      </c>
      <c r="S190" s="37">
        <f t="shared" si="109"/>
        <v>228</v>
      </c>
      <c r="T190" s="62">
        <v>228</v>
      </c>
      <c r="U190" s="62">
        <v>228</v>
      </c>
      <c r="V190" s="62">
        <v>228</v>
      </c>
      <c r="W190">
        <f t="shared" si="76"/>
        <v>0</v>
      </c>
      <c r="X190">
        <f t="shared" si="77"/>
        <v>0</v>
      </c>
      <c r="Y190">
        <f t="shared" si="78"/>
        <v>0</v>
      </c>
      <c r="Z190">
        <f t="shared" si="79"/>
        <v>0</v>
      </c>
      <c r="AA190">
        <f t="shared" si="80"/>
        <v>0</v>
      </c>
      <c r="AB190">
        <f t="shared" si="81"/>
        <v>0</v>
      </c>
      <c r="AC190">
        <f t="shared" si="82"/>
        <v>0</v>
      </c>
      <c r="AD190">
        <f t="shared" si="83"/>
        <v>0</v>
      </c>
      <c r="AE190">
        <f t="shared" si="84"/>
        <v>0</v>
      </c>
      <c r="AF190">
        <f t="shared" si="85"/>
        <v>0</v>
      </c>
      <c r="AG190">
        <f t="shared" si="86"/>
        <v>0</v>
      </c>
      <c r="AH190">
        <f t="shared" si="87"/>
        <v>0</v>
      </c>
      <c r="AI190">
        <f t="shared" si="88"/>
        <v>0</v>
      </c>
      <c r="AJ190">
        <f t="shared" si="89"/>
        <v>0</v>
      </c>
      <c r="AK190">
        <f t="shared" si="90"/>
        <v>0</v>
      </c>
      <c r="AL190">
        <f t="shared" si="91"/>
        <v>0</v>
      </c>
      <c r="AM190">
        <f t="shared" si="92"/>
        <v>0</v>
      </c>
      <c r="AN190">
        <f t="shared" si="93"/>
        <v>0</v>
      </c>
      <c r="AO190">
        <f t="shared" si="94"/>
        <v>0</v>
      </c>
      <c r="AP190">
        <f t="shared" si="95"/>
        <v>0</v>
      </c>
      <c r="AQ190">
        <f t="shared" si="96"/>
        <v>0</v>
      </c>
      <c r="AR190">
        <f t="shared" si="97"/>
        <v>0</v>
      </c>
      <c r="AS190">
        <f t="shared" si="98"/>
        <v>0</v>
      </c>
      <c r="AT190">
        <f t="shared" si="99"/>
        <v>0</v>
      </c>
      <c r="AU190">
        <f t="shared" si="100"/>
        <v>0</v>
      </c>
      <c r="AV190">
        <f t="shared" si="101"/>
        <v>0</v>
      </c>
      <c r="AW190">
        <f t="shared" si="102"/>
        <v>0</v>
      </c>
      <c r="AX190">
        <f t="shared" si="103"/>
        <v>0</v>
      </c>
      <c r="AY190">
        <f t="shared" si="111"/>
        <v>0</v>
      </c>
      <c r="AZ190">
        <f t="shared" si="110"/>
        <v>1</v>
      </c>
    </row>
    <row r="191" spans="16:52" x14ac:dyDescent="0.2">
      <c r="P191" s="2"/>
      <c r="Q191" s="38" t="s">
        <v>259</v>
      </c>
      <c r="R191" s="39" t="s">
        <v>413</v>
      </c>
      <c r="S191" s="37">
        <f>IF($AZ191=1,$T191,IF($AZ191=2,$U191,$V191))</f>
        <v>137</v>
      </c>
      <c r="T191" s="62">
        <v>137</v>
      </c>
      <c r="U191" s="62">
        <v>137</v>
      </c>
      <c r="V191" s="62">
        <v>137</v>
      </c>
      <c r="W191">
        <f t="shared" si="76"/>
        <v>0</v>
      </c>
      <c r="X191">
        <f t="shared" si="77"/>
        <v>0</v>
      </c>
      <c r="Y191">
        <f t="shared" si="78"/>
        <v>0</v>
      </c>
      <c r="Z191">
        <f t="shared" si="79"/>
        <v>0</v>
      </c>
      <c r="AA191">
        <f t="shared" si="80"/>
        <v>0</v>
      </c>
      <c r="AB191">
        <f t="shared" si="81"/>
        <v>0</v>
      </c>
      <c r="AC191">
        <f t="shared" si="82"/>
        <v>0</v>
      </c>
      <c r="AD191">
        <f t="shared" si="83"/>
        <v>0</v>
      </c>
      <c r="AE191">
        <f t="shared" si="84"/>
        <v>0</v>
      </c>
      <c r="AF191">
        <f t="shared" si="85"/>
        <v>0</v>
      </c>
      <c r="AG191">
        <f t="shared" si="86"/>
        <v>0</v>
      </c>
      <c r="AH191">
        <f t="shared" si="87"/>
        <v>0</v>
      </c>
      <c r="AI191">
        <f t="shared" si="88"/>
        <v>0</v>
      </c>
      <c r="AJ191">
        <f t="shared" si="89"/>
        <v>0</v>
      </c>
      <c r="AK191">
        <f t="shared" si="90"/>
        <v>0</v>
      </c>
      <c r="AL191">
        <f t="shared" si="91"/>
        <v>0</v>
      </c>
      <c r="AM191">
        <f t="shared" si="92"/>
        <v>0</v>
      </c>
      <c r="AN191">
        <f t="shared" si="93"/>
        <v>0</v>
      </c>
      <c r="AO191">
        <f t="shared" si="94"/>
        <v>0</v>
      </c>
      <c r="AP191">
        <f t="shared" si="95"/>
        <v>0</v>
      </c>
      <c r="AQ191">
        <f t="shared" si="96"/>
        <v>0</v>
      </c>
      <c r="AR191">
        <f t="shared" si="97"/>
        <v>0</v>
      </c>
      <c r="AS191">
        <f t="shared" si="98"/>
        <v>0</v>
      </c>
      <c r="AT191">
        <f t="shared" si="99"/>
        <v>0</v>
      </c>
      <c r="AU191">
        <f t="shared" si="100"/>
        <v>0</v>
      </c>
      <c r="AV191">
        <f t="shared" si="101"/>
        <v>0</v>
      </c>
      <c r="AW191">
        <f t="shared" si="102"/>
        <v>0</v>
      </c>
      <c r="AX191">
        <f t="shared" si="103"/>
        <v>0</v>
      </c>
      <c r="AY191">
        <f>SUM($W191:$AX191)</f>
        <v>0</v>
      </c>
      <c r="AZ191">
        <f>IF($AY191&lt;10,1,IF($AY191&gt;20,3,2))</f>
        <v>1</v>
      </c>
    </row>
    <row r="192" spans="16:52" x14ac:dyDescent="0.2">
      <c r="P192" s="2"/>
      <c r="Q192" s="38" t="s">
        <v>253</v>
      </c>
      <c r="R192" s="39" t="s">
        <v>419</v>
      </c>
      <c r="S192" s="37">
        <f t="shared" si="109"/>
        <v>195</v>
      </c>
      <c r="T192" s="62">
        <v>195</v>
      </c>
      <c r="U192" s="62">
        <v>195</v>
      </c>
      <c r="V192" s="62">
        <v>195</v>
      </c>
      <c r="W192">
        <f t="shared" si="76"/>
        <v>0</v>
      </c>
      <c r="X192">
        <f t="shared" si="77"/>
        <v>0</v>
      </c>
      <c r="Y192">
        <f t="shared" si="78"/>
        <v>0</v>
      </c>
      <c r="Z192">
        <f t="shared" si="79"/>
        <v>0</v>
      </c>
      <c r="AA192">
        <f t="shared" si="80"/>
        <v>0</v>
      </c>
      <c r="AB192">
        <f t="shared" si="81"/>
        <v>0</v>
      </c>
      <c r="AC192">
        <f t="shared" si="82"/>
        <v>0</v>
      </c>
      <c r="AD192">
        <f t="shared" si="83"/>
        <v>0</v>
      </c>
      <c r="AE192">
        <f t="shared" si="84"/>
        <v>0</v>
      </c>
      <c r="AF192">
        <f t="shared" si="85"/>
        <v>0</v>
      </c>
      <c r="AG192">
        <f t="shared" si="86"/>
        <v>0</v>
      </c>
      <c r="AH192">
        <f t="shared" si="87"/>
        <v>0</v>
      </c>
      <c r="AI192">
        <f t="shared" si="88"/>
        <v>0</v>
      </c>
      <c r="AJ192">
        <f t="shared" si="89"/>
        <v>0</v>
      </c>
      <c r="AK192">
        <f t="shared" si="90"/>
        <v>0</v>
      </c>
      <c r="AL192">
        <f t="shared" si="91"/>
        <v>0</v>
      </c>
      <c r="AM192">
        <f t="shared" si="92"/>
        <v>0</v>
      </c>
      <c r="AN192">
        <f t="shared" si="93"/>
        <v>0</v>
      </c>
      <c r="AO192">
        <f t="shared" si="94"/>
        <v>0</v>
      </c>
      <c r="AP192">
        <f t="shared" si="95"/>
        <v>0</v>
      </c>
      <c r="AQ192">
        <f t="shared" si="96"/>
        <v>0</v>
      </c>
      <c r="AR192">
        <f t="shared" si="97"/>
        <v>0</v>
      </c>
      <c r="AS192">
        <f t="shared" si="98"/>
        <v>0</v>
      </c>
      <c r="AT192">
        <f t="shared" si="99"/>
        <v>0</v>
      </c>
      <c r="AU192">
        <f t="shared" si="100"/>
        <v>0</v>
      </c>
      <c r="AV192">
        <f t="shared" si="101"/>
        <v>0</v>
      </c>
      <c r="AW192">
        <f t="shared" si="102"/>
        <v>0</v>
      </c>
      <c r="AX192">
        <f t="shared" si="103"/>
        <v>0</v>
      </c>
      <c r="AY192">
        <f t="shared" si="111"/>
        <v>0</v>
      </c>
      <c r="AZ192">
        <f t="shared" si="110"/>
        <v>1</v>
      </c>
    </row>
    <row r="193" spans="16:52" ht="14.1" customHeight="1" x14ac:dyDescent="0.2">
      <c r="P193" s="2"/>
      <c r="Q193" s="48" t="s">
        <v>0</v>
      </c>
      <c r="R193" s="49" t="s">
        <v>393</v>
      </c>
      <c r="S193" s="73">
        <f>IF($AZ193=1,$T193,IF($AZ193=2,$U193,$V193))</f>
        <v>40</v>
      </c>
      <c r="T193" s="63">
        <v>40</v>
      </c>
      <c r="U193" s="63">
        <v>40</v>
      </c>
      <c r="V193" s="63">
        <v>40</v>
      </c>
      <c r="W193">
        <f t="shared" si="76"/>
        <v>0</v>
      </c>
      <c r="X193">
        <f t="shared" si="77"/>
        <v>0</v>
      </c>
      <c r="Y193">
        <f t="shared" si="78"/>
        <v>0</v>
      </c>
      <c r="Z193">
        <f t="shared" si="79"/>
        <v>0</v>
      </c>
      <c r="AA193">
        <f t="shared" si="80"/>
        <v>0</v>
      </c>
      <c r="AB193">
        <f t="shared" si="81"/>
        <v>0</v>
      </c>
      <c r="AC193">
        <f t="shared" si="82"/>
        <v>0</v>
      </c>
      <c r="AD193">
        <f t="shared" si="83"/>
        <v>0</v>
      </c>
      <c r="AE193">
        <f t="shared" si="84"/>
        <v>0</v>
      </c>
      <c r="AF193">
        <f t="shared" si="85"/>
        <v>0</v>
      </c>
      <c r="AG193">
        <f t="shared" si="86"/>
        <v>0</v>
      </c>
      <c r="AH193">
        <f t="shared" si="87"/>
        <v>0</v>
      </c>
      <c r="AI193">
        <f t="shared" si="88"/>
        <v>0</v>
      </c>
      <c r="AJ193">
        <f t="shared" si="89"/>
        <v>0</v>
      </c>
      <c r="AK193">
        <f t="shared" si="90"/>
        <v>0</v>
      </c>
      <c r="AL193">
        <f t="shared" si="91"/>
        <v>0</v>
      </c>
      <c r="AM193">
        <f t="shared" si="92"/>
        <v>0</v>
      </c>
      <c r="AN193">
        <f t="shared" si="93"/>
        <v>0</v>
      </c>
      <c r="AO193">
        <f t="shared" si="94"/>
        <v>0</v>
      </c>
      <c r="AP193">
        <f t="shared" si="95"/>
        <v>0</v>
      </c>
      <c r="AQ193">
        <f t="shared" si="96"/>
        <v>0</v>
      </c>
      <c r="AR193">
        <f t="shared" si="97"/>
        <v>0</v>
      </c>
      <c r="AS193">
        <f t="shared" si="98"/>
        <v>0</v>
      </c>
      <c r="AT193">
        <f t="shared" si="99"/>
        <v>0</v>
      </c>
      <c r="AU193">
        <f t="shared" si="100"/>
        <v>0</v>
      </c>
      <c r="AV193">
        <f t="shared" si="101"/>
        <v>0</v>
      </c>
      <c r="AW193">
        <f t="shared" si="102"/>
        <v>0</v>
      </c>
      <c r="AX193">
        <f t="shared" si="103"/>
        <v>0</v>
      </c>
      <c r="AY193">
        <f>SUM($W193:$AX193)</f>
        <v>0</v>
      </c>
      <c r="AZ193">
        <f>IF($AY193&lt;10,1,IF($AY193&gt;20,3,2))</f>
        <v>1</v>
      </c>
    </row>
    <row r="194" spans="16:52" x14ac:dyDescent="0.2">
      <c r="P194" s="2"/>
      <c r="Q194" s="48" t="s">
        <v>254</v>
      </c>
      <c r="R194" s="49" t="s">
        <v>418</v>
      </c>
      <c r="S194" s="73">
        <f t="shared" si="109"/>
        <v>146</v>
      </c>
      <c r="T194" s="63">
        <v>146</v>
      </c>
      <c r="U194" s="63">
        <v>146</v>
      </c>
      <c r="V194" s="63">
        <v>146</v>
      </c>
      <c r="W194">
        <f t="shared" si="76"/>
        <v>0</v>
      </c>
      <c r="X194">
        <f t="shared" si="77"/>
        <v>0</v>
      </c>
      <c r="Y194">
        <f t="shared" si="78"/>
        <v>0</v>
      </c>
      <c r="Z194">
        <f t="shared" si="79"/>
        <v>0</v>
      </c>
      <c r="AA194">
        <f t="shared" si="80"/>
        <v>0</v>
      </c>
      <c r="AB194">
        <f t="shared" si="81"/>
        <v>0</v>
      </c>
      <c r="AC194">
        <f t="shared" si="82"/>
        <v>0</v>
      </c>
      <c r="AD194">
        <f t="shared" si="83"/>
        <v>0</v>
      </c>
      <c r="AE194">
        <f t="shared" si="84"/>
        <v>0</v>
      </c>
      <c r="AF194">
        <f t="shared" si="85"/>
        <v>0</v>
      </c>
      <c r="AG194">
        <f t="shared" si="86"/>
        <v>0</v>
      </c>
      <c r="AH194">
        <f t="shared" si="87"/>
        <v>0</v>
      </c>
      <c r="AI194">
        <f t="shared" si="88"/>
        <v>0</v>
      </c>
      <c r="AJ194">
        <f t="shared" si="89"/>
        <v>0</v>
      </c>
      <c r="AK194">
        <f t="shared" si="90"/>
        <v>0</v>
      </c>
      <c r="AL194">
        <f t="shared" si="91"/>
        <v>0</v>
      </c>
      <c r="AM194">
        <f t="shared" si="92"/>
        <v>0</v>
      </c>
      <c r="AN194">
        <f t="shared" si="93"/>
        <v>0</v>
      </c>
      <c r="AO194">
        <f t="shared" si="94"/>
        <v>0</v>
      </c>
      <c r="AP194">
        <f t="shared" si="95"/>
        <v>0</v>
      </c>
      <c r="AQ194">
        <f t="shared" si="96"/>
        <v>0</v>
      </c>
      <c r="AR194">
        <f t="shared" si="97"/>
        <v>0</v>
      </c>
      <c r="AS194">
        <f t="shared" si="98"/>
        <v>0</v>
      </c>
      <c r="AT194">
        <f t="shared" si="99"/>
        <v>0</v>
      </c>
      <c r="AU194">
        <f t="shared" si="100"/>
        <v>0</v>
      </c>
      <c r="AV194">
        <f t="shared" si="101"/>
        <v>0</v>
      </c>
      <c r="AW194">
        <f t="shared" si="102"/>
        <v>0</v>
      </c>
      <c r="AX194">
        <f t="shared" si="103"/>
        <v>0</v>
      </c>
      <c r="AY194">
        <f t="shared" si="111"/>
        <v>0</v>
      </c>
      <c r="AZ194">
        <f t="shared" si="110"/>
        <v>1</v>
      </c>
    </row>
    <row r="195" spans="16:52" x14ac:dyDescent="0.2">
      <c r="P195" s="2"/>
      <c r="Q195" s="38" t="s">
        <v>255</v>
      </c>
      <c r="R195" s="39" t="s">
        <v>417</v>
      </c>
      <c r="S195" s="37">
        <f t="shared" si="109"/>
        <v>707</v>
      </c>
      <c r="T195" s="62">
        <v>707</v>
      </c>
      <c r="U195" s="62">
        <v>707</v>
      </c>
      <c r="V195" s="62">
        <v>707</v>
      </c>
      <c r="W195">
        <f t="shared" ref="W195:W258" si="112">IF($B$25=$Q195,$A$25,0)</f>
        <v>0</v>
      </c>
      <c r="X195">
        <f t="shared" ref="X195:X258" si="113">IF($B$26=$Q195,$A$26,0)</f>
        <v>0</v>
      </c>
      <c r="Y195">
        <f t="shared" ref="Y195:Y258" si="114">IF($B$27=$Q195,$A$27,0)</f>
        <v>0</v>
      </c>
      <c r="Z195">
        <f t="shared" ref="Z195:Z258" si="115">IF($B$28=$Q195,$A$28,0)</f>
        <v>0</v>
      </c>
      <c r="AA195">
        <f t="shared" ref="AA195:AA258" si="116">IF($B$29=$Q195,$A$29,0)</f>
        <v>0</v>
      </c>
      <c r="AB195">
        <f t="shared" ref="AB195:AB258" si="117">IF($B$30=$Q195,$A$30,0)</f>
        <v>0</v>
      </c>
      <c r="AC195">
        <f t="shared" ref="AC195:AC258" si="118">IF($B$31=$Q195,$A$31,0)</f>
        <v>0</v>
      </c>
      <c r="AD195">
        <f t="shared" ref="AD195:AD258" si="119">IF($B$32=$Q195,$A$32,0)</f>
        <v>0</v>
      </c>
      <c r="AE195">
        <f t="shared" ref="AE195:AE258" si="120">IF($B$33=$Q195,$A$33,0)</f>
        <v>0</v>
      </c>
      <c r="AF195">
        <f t="shared" ref="AF195:AF258" si="121">IF($B$34=$Q195,$A$34,0)</f>
        <v>0</v>
      </c>
      <c r="AG195">
        <f t="shared" ref="AG195:AG258" si="122">IF($B$35=$Q195,$A$35,0)</f>
        <v>0</v>
      </c>
      <c r="AH195">
        <f t="shared" ref="AH195:AH258" si="123">IF($B$36=$Q195,$A$36,0)</f>
        <v>0</v>
      </c>
      <c r="AI195">
        <f t="shared" ref="AI195:AI258" si="124">IF($B$37=$Q195,$A$37,0)</f>
        <v>0</v>
      </c>
      <c r="AJ195">
        <f t="shared" ref="AJ195:AJ258" si="125">IF($B$38=$Q195,$A$38,0)</f>
        <v>0</v>
      </c>
      <c r="AK195">
        <f t="shared" ref="AK195:AK258" si="126">IF($B$39=$Q195,$A$39,0)</f>
        <v>0</v>
      </c>
      <c r="AL195">
        <f t="shared" ref="AL195:AL258" si="127">IF($B$40=$Q195,$A$40,0)</f>
        <v>0</v>
      </c>
      <c r="AM195">
        <f t="shared" ref="AM195:AM258" si="128">IF($B$41=$Q195,$A$41,0)</f>
        <v>0</v>
      </c>
      <c r="AN195">
        <f t="shared" ref="AN195:AN258" si="129">IF($B$42=$Q195,$A$42,0)</f>
        <v>0</v>
      </c>
      <c r="AO195">
        <f t="shared" ref="AO195:AO258" si="130">IF($B$43=$Q195,$A$43,0)</f>
        <v>0</v>
      </c>
      <c r="AP195">
        <f t="shared" ref="AP195:AP258" si="131">IF($B$44=$Q195,$A$44,0)</f>
        <v>0</v>
      </c>
      <c r="AQ195">
        <f t="shared" ref="AQ195:AQ258" si="132">IF($B$45=$Q195,$A$45,0)</f>
        <v>0</v>
      </c>
      <c r="AR195">
        <f t="shared" ref="AR195:AR258" si="133">IF($B$46=$Q195,$A$46,0)</f>
        <v>0</v>
      </c>
      <c r="AS195">
        <f t="shared" ref="AS195:AS258" si="134">IF($B$47=$Q195,$A$47,0)</f>
        <v>0</v>
      </c>
      <c r="AT195">
        <f t="shared" ref="AT195:AT258" si="135">IF($B$48=$Q195,$A$48,0)</f>
        <v>0</v>
      </c>
      <c r="AU195">
        <f t="shared" ref="AU195:AU258" si="136">IF($B$49=$Q195,$A$49,0)</f>
        <v>0</v>
      </c>
      <c r="AV195">
        <f t="shared" ref="AV195:AV258" si="137">IF($B$50=$Q195,$A$50,0)</f>
        <v>0</v>
      </c>
      <c r="AW195">
        <f t="shared" ref="AW195:AW258" si="138">IF($B$51=$Q195,$A$51,0)</f>
        <v>0</v>
      </c>
      <c r="AX195">
        <f t="shared" ref="AX195:AX258" si="139">IF($B$52=$Q195,$A$52,0)</f>
        <v>0</v>
      </c>
      <c r="AY195">
        <f t="shared" si="111"/>
        <v>0</v>
      </c>
      <c r="AZ195">
        <f t="shared" si="110"/>
        <v>1</v>
      </c>
    </row>
    <row r="196" spans="16:52" x14ac:dyDescent="0.2">
      <c r="P196" s="2"/>
      <c r="Q196" s="38" t="s">
        <v>256</v>
      </c>
      <c r="R196" s="39" t="s">
        <v>416</v>
      </c>
      <c r="S196" s="37">
        <f t="shared" si="109"/>
        <v>228</v>
      </c>
      <c r="T196" s="62">
        <v>228</v>
      </c>
      <c r="U196" s="62">
        <v>228</v>
      </c>
      <c r="V196" s="62">
        <v>228</v>
      </c>
      <c r="W196">
        <f t="shared" si="112"/>
        <v>0</v>
      </c>
      <c r="X196">
        <f t="shared" si="113"/>
        <v>0</v>
      </c>
      <c r="Y196">
        <f t="shared" si="114"/>
        <v>0</v>
      </c>
      <c r="Z196">
        <f t="shared" si="115"/>
        <v>0</v>
      </c>
      <c r="AA196">
        <f t="shared" si="116"/>
        <v>0</v>
      </c>
      <c r="AB196">
        <f t="shared" si="117"/>
        <v>0</v>
      </c>
      <c r="AC196">
        <f t="shared" si="118"/>
        <v>0</v>
      </c>
      <c r="AD196">
        <f t="shared" si="119"/>
        <v>0</v>
      </c>
      <c r="AE196">
        <f t="shared" si="120"/>
        <v>0</v>
      </c>
      <c r="AF196">
        <f t="shared" si="121"/>
        <v>0</v>
      </c>
      <c r="AG196">
        <f t="shared" si="122"/>
        <v>0</v>
      </c>
      <c r="AH196">
        <f t="shared" si="123"/>
        <v>0</v>
      </c>
      <c r="AI196">
        <f t="shared" si="124"/>
        <v>0</v>
      </c>
      <c r="AJ196">
        <f t="shared" si="125"/>
        <v>0</v>
      </c>
      <c r="AK196">
        <f t="shared" si="126"/>
        <v>0</v>
      </c>
      <c r="AL196">
        <f t="shared" si="127"/>
        <v>0</v>
      </c>
      <c r="AM196">
        <f t="shared" si="128"/>
        <v>0</v>
      </c>
      <c r="AN196">
        <f t="shared" si="129"/>
        <v>0</v>
      </c>
      <c r="AO196">
        <f t="shared" si="130"/>
        <v>0</v>
      </c>
      <c r="AP196">
        <f t="shared" si="131"/>
        <v>0</v>
      </c>
      <c r="AQ196">
        <f t="shared" si="132"/>
        <v>0</v>
      </c>
      <c r="AR196">
        <f t="shared" si="133"/>
        <v>0</v>
      </c>
      <c r="AS196">
        <f t="shared" si="134"/>
        <v>0</v>
      </c>
      <c r="AT196">
        <f t="shared" si="135"/>
        <v>0</v>
      </c>
      <c r="AU196">
        <f t="shared" si="136"/>
        <v>0</v>
      </c>
      <c r="AV196">
        <f t="shared" si="137"/>
        <v>0</v>
      </c>
      <c r="AW196">
        <f t="shared" si="138"/>
        <v>0</v>
      </c>
      <c r="AX196">
        <f t="shared" si="139"/>
        <v>0</v>
      </c>
      <c r="AY196">
        <f t="shared" si="111"/>
        <v>0</v>
      </c>
      <c r="AZ196">
        <f t="shared" si="110"/>
        <v>1</v>
      </c>
    </row>
    <row r="197" spans="16:52" x14ac:dyDescent="0.2">
      <c r="P197" s="2"/>
      <c r="Q197" s="38" t="s">
        <v>257</v>
      </c>
      <c r="R197" s="39" t="s">
        <v>415</v>
      </c>
      <c r="S197" s="37">
        <f t="shared" si="109"/>
        <v>195</v>
      </c>
      <c r="T197" s="62">
        <v>195</v>
      </c>
      <c r="U197" s="62">
        <v>195</v>
      </c>
      <c r="V197" s="62">
        <v>195</v>
      </c>
      <c r="W197">
        <f t="shared" si="112"/>
        <v>0</v>
      </c>
      <c r="X197">
        <f t="shared" si="113"/>
        <v>0</v>
      </c>
      <c r="Y197">
        <f t="shared" si="114"/>
        <v>0</v>
      </c>
      <c r="Z197">
        <f t="shared" si="115"/>
        <v>0</v>
      </c>
      <c r="AA197">
        <f t="shared" si="116"/>
        <v>0</v>
      </c>
      <c r="AB197">
        <f t="shared" si="117"/>
        <v>0</v>
      </c>
      <c r="AC197">
        <f t="shared" si="118"/>
        <v>0</v>
      </c>
      <c r="AD197">
        <f t="shared" si="119"/>
        <v>0</v>
      </c>
      <c r="AE197">
        <f t="shared" si="120"/>
        <v>0</v>
      </c>
      <c r="AF197">
        <f t="shared" si="121"/>
        <v>0</v>
      </c>
      <c r="AG197">
        <f t="shared" si="122"/>
        <v>0</v>
      </c>
      <c r="AH197">
        <f t="shared" si="123"/>
        <v>0</v>
      </c>
      <c r="AI197">
        <f t="shared" si="124"/>
        <v>0</v>
      </c>
      <c r="AJ197">
        <f t="shared" si="125"/>
        <v>0</v>
      </c>
      <c r="AK197">
        <f t="shared" si="126"/>
        <v>0</v>
      </c>
      <c r="AL197">
        <f t="shared" si="127"/>
        <v>0</v>
      </c>
      <c r="AM197">
        <f t="shared" si="128"/>
        <v>0</v>
      </c>
      <c r="AN197">
        <f t="shared" si="129"/>
        <v>0</v>
      </c>
      <c r="AO197">
        <f t="shared" si="130"/>
        <v>0</v>
      </c>
      <c r="AP197">
        <f t="shared" si="131"/>
        <v>0</v>
      </c>
      <c r="AQ197">
        <f t="shared" si="132"/>
        <v>0</v>
      </c>
      <c r="AR197">
        <f t="shared" si="133"/>
        <v>0</v>
      </c>
      <c r="AS197">
        <f t="shared" si="134"/>
        <v>0</v>
      </c>
      <c r="AT197">
        <f t="shared" si="135"/>
        <v>0</v>
      </c>
      <c r="AU197">
        <f t="shared" si="136"/>
        <v>0</v>
      </c>
      <c r="AV197">
        <f t="shared" si="137"/>
        <v>0</v>
      </c>
      <c r="AW197">
        <f t="shared" si="138"/>
        <v>0</v>
      </c>
      <c r="AX197">
        <f t="shared" si="139"/>
        <v>0</v>
      </c>
      <c r="AY197">
        <f t="shared" si="111"/>
        <v>0</v>
      </c>
      <c r="AZ197">
        <f t="shared" si="110"/>
        <v>1</v>
      </c>
    </row>
    <row r="198" spans="16:52" x14ac:dyDescent="0.2">
      <c r="P198" s="2"/>
      <c r="Q198" s="48" t="s">
        <v>258</v>
      </c>
      <c r="R198" s="49" t="s">
        <v>414</v>
      </c>
      <c r="S198" s="73">
        <f t="shared" si="109"/>
        <v>146</v>
      </c>
      <c r="T198" s="63">
        <v>146</v>
      </c>
      <c r="U198" s="63">
        <v>146</v>
      </c>
      <c r="V198" s="63">
        <v>146</v>
      </c>
      <c r="W198">
        <f t="shared" si="112"/>
        <v>0</v>
      </c>
      <c r="X198">
        <f t="shared" si="113"/>
        <v>0</v>
      </c>
      <c r="Y198">
        <f t="shared" si="114"/>
        <v>0</v>
      </c>
      <c r="Z198">
        <f t="shared" si="115"/>
        <v>0</v>
      </c>
      <c r="AA198">
        <f t="shared" si="116"/>
        <v>0</v>
      </c>
      <c r="AB198">
        <f t="shared" si="117"/>
        <v>0</v>
      </c>
      <c r="AC198">
        <f t="shared" si="118"/>
        <v>0</v>
      </c>
      <c r="AD198">
        <f t="shared" si="119"/>
        <v>0</v>
      </c>
      <c r="AE198">
        <f t="shared" si="120"/>
        <v>0</v>
      </c>
      <c r="AF198">
        <f t="shared" si="121"/>
        <v>0</v>
      </c>
      <c r="AG198">
        <f t="shared" si="122"/>
        <v>0</v>
      </c>
      <c r="AH198">
        <f t="shared" si="123"/>
        <v>0</v>
      </c>
      <c r="AI198">
        <f t="shared" si="124"/>
        <v>0</v>
      </c>
      <c r="AJ198">
        <f t="shared" si="125"/>
        <v>0</v>
      </c>
      <c r="AK198">
        <f t="shared" si="126"/>
        <v>0</v>
      </c>
      <c r="AL198">
        <f t="shared" si="127"/>
        <v>0</v>
      </c>
      <c r="AM198">
        <f t="shared" si="128"/>
        <v>0</v>
      </c>
      <c r="AN198">
        <f t="shared" si="129"/>
        <v>0</v>
      </c>
      <c r="AO198">
        <f t="shared" si="130"/>
        <v>0</v>
      </c>
      <c r="AP198">
        <f t="shared" si="131"/>
        <v>0</v>
      </c>
      <c r="AQ198">
        <f t="shared" si="132"/>
        <v>0</v>
      </c>
      <c r="AR198">
        <f t="shared" si="133"/>
        <v>0</v>
      </c>
      <c r="AS198">
        <f t="shared" si="134"/>
        <v>0</v>
      </c>
      <c r="AT198">
        <f t="shared" si="135"/>
        <v>0</v>
      </c>
      <c r="AU198">
        <f t="shared" si="136"/>
        <v>0</v>
      </c>
      <c r="AV198">
        <f t="shared" si="137"/>
        <v>0</v>
      </c>
      <c r="AW198">
        <f t="shared" si="138"/>
        <v>0</v>
      </c>
      <c r="AX198">
        <f t="shared" si="139"/>
        <v>0</v>
      </c>
      <c r="AY198">
        <f t="shared" si="111"/>
        <v>0</v>
      </c>
      <c r="AZ198">
        <f t="shared" si="110"/>
        <v>1</v>
      </c>
    </row>
    <row r="199" spans="16:52" x14ac:dyDescent="0.2">
      <c r="P199" s="2"/>
      <c r="Q199" s="48" t="s">
        <v>260</v>
      </c>
      <c r="R199" s="49" t="s">
        <v>412</v>
      </c>
      <c r="S199" s="73">
        <f t="shared" ref="S199:S211" si="140">IF($AZ199=1,$T199,IF($AZ199=2,$U199,$V199))</f>
        <v>86</v>
      </c>
      <c r="T199" s="63">
        <v>86</v>
      </c>
      <c r="U199" s="63">
        <v>86</v>
      </c>
      <c r="V199" s="63">
        <v>86</v>
      </c>
      <c r="W199">
        <f t="shared" si="112"/>
        <v>0</v>
      </c>
      <c r="X199">
        <f t="shared" si="113"/>
        <v>0</v>
      </c>
      <c r="Y199">
        <f t="shared" si="114"/>
        <v>0</v>
      </c>
      <c r="Z199">
        <f t="shared" si="115"/>
        <v>0</v>
      </c>
      <c r="AA199">
        <f t="shared" si="116"/>
        <v>0</v>
      </c>
      <c r="AB199">
        <f t="shared" si="117"/>
        <v>0</v>
      </c>
      <c r="AC199">
        <f t="shared" si="118"/>
        <v>0</v>
      </c>
      <c r="AD199">
        <f t="shared" si="119"/>
        <v>0</v>
      </c>
      <c r="AE199">
        <f t="shared" si="120"/>
        <v>0</v>
      </c>
      <c r="AF199">
        <f t="shared" si="121"/>
        <v>0</v>
      </c>
      <c r="AG199">
        <f t="shared" si="122"/>
        <v>0</v>
      </c>
      <c r="AH199">
        <f t="shared" si="123"/>
        <v>0</v>
      </c>
      <c r="AI199">
        <f t="shared" si="124"/>
        <v>0</v>
      </c>
      <c r="AJ199">
        <f t="shared" si="125"/>
        <v>0</v>
      </c>
      <c r="AK199">
        <f t="shared" si="126"/>
        <v>0</v>
      </c>
      <c r="AL199">
        <f t="shared" si="127"/>
        <v>0</v>
      </c>
      <c r="AM199">
        <f t="shared" si="128"/>
        <v>0</v>
      </c>
      <c r="AN199">
        <f t="shared" si="129"/>
        <v>0</v>
      </c>
      <c r="AO199">
        <f t="shared" si="130"/>
        <v>0</v>
      </c>
      <c r="AP199">
        <f t="shared" si="131"/>
        <v>0</v>
      </c>
      <c r="AQ199">
        <f t="shared" si="132"/>
        <v>0</v>
      </c>
      <c r="AR199">
        <f t="shared" si="133"/>
        <v>0</v>
      </c>
      <c r="AS199">
        <f t="shared" si="134"/>
        <v>0</v>
      </c>
      <c r="AT199">
        <f t="shared" si="135"/>
        <v>0</v>
      </c>
      <c r="AU199">
        <f t="shared" si="136"/>
        <v>0</v>
      </c>
      <c r="AV199">
        <f t="shared" si="137"/>
        <v>0</v>
      </c>
      <c r="AW199">
        <f t="shared" si="138"/>
        <v>0</v>
      </c>
      <c r="AX199">
        <f t="shared" si="139"/>
        <v>0</v>
      </c>
      <c r="AY199">
        <f t="shared" si="111"/>
        <v>0</v>
      </c>
      <c r="AZ199">
        <f t="shared" si="110"/>
        <v>1</v>
      </c>
    </row>
    <row r="200" spans="16:52" x14ac:dyDescent="0.2">
      <c r="P200" s="2"/>
      <c r="Q200" s="38" t="s">
        <v>261</v>
      </c>
      <c r="R200" s="39" t="s">
        <v>411</v>
      </c>
      <c r="S200" s="37">
        <f t="shared" si="140"/>
        <v>707</v>
      </c>
      <c r="T200" s="62">
        <v>707</v>
      </c>
      <c r="U200" s="62">
        <v>707</v>
      </c>
      <c r="V200" s="62">
        <v>707</v>
      </c>
      <c r="W200">
        <f t="shared" si="112"/>
        <v>0</v>
      </c>
      <c r="X200">
        <f t="shared" si="113"/>
        <v>0</v>
      </c>
      <c r="Y200">
        <f t="shared" si="114"/>
        <v>0</v>
      </c>
      <c r="Z200">
        <f t="shared" si="115"/>
        <v>0</v>
      </c>
      <c r="AA200">
        <f t="shared" si="116"/>
        <v>0</v>
      </c>
      <c r="AB200">
        <f t="shared" si="117"/>
        <v>0</v>
      </c>
      <c r="AC200">
        <f t="shared" si="118"/>
        <v>0</v>
      </c>
      <c r="AD200">
        <f t="shared" si="119"/>
        <v>0</v>
      </c>
      <c r="AE200">
        <f t="shared" si="120"/>
        <v>0</v>
      </c>
      <c r="AF200">
        <f t="shared" si="121"/>
        <v>0</v>
      </c>
      <c r="AG200">
        <f t="shared" si="122"/>
        <v>0</v>
      </c>
      <c r="AH200">
        <f t="shared" si="123"/>
        <v>0</v>
      </c>
      <c r="AI200">
        <f t="shared" si="124"/>
        <v>0</v>
      </c>
      <c r="AJ200">
        <f t="shared" si="125"/>
        <v>0</v>
      </c>
      <c r="AK200">
        <f t="shared" si="126"/>
        <v>0</v>
      </c>
      <c r="AL200">
        <f t="shared" si="127"/>
        <v>0</v>
      </c>
      <c r="AM200">
        <f t="shared" si="128"/>
        <v>0</v>
      </c>
      <c r="AN200">
        <f t="shared" si="129"/>
        <v>0</v>
      </c>
      <c r="AO200">
        <f t="shared" si="130"/>
        <v>0</v>
      </c>
      <c r="AP200">
        <f t="shared" si="131"/>
        <v>0</v>
      </c>
      <c r="AQ200">
        <f t="shared" si="132"/>
        <v>0</v>
      </c>
      <c r="AR200">
        <f t="shared" si="133"/>
        <v>0</v>
      </c>
      <c r="AS200">
        <f t="shared" si="134"/>
        <v>0</v>
      </c>
      <c r="AT200">
        <f t="shared" si="135"/>
        <v>0</v>
      </c>
      <c r="AU200">
        <f t="shared" si="136"/>
        <v>0</v>
      </c>
      <c r="AV200">
        <f t="shared" si="137"/>
        <v>0</v>
      </c>
      <c r="AW200">
        <f t="shared" si="138"/>
        <v>0</v>
      </c>
      <c r="AX200">
        <f t="shared" si="139"/>
        <v>0</v>
      </c>
      <c r="AY200">
        <f t="shared" si="111"/>
        <v>0</v>
      </c>
      <c r="AZ200">
        <f t="shared" si="110"/>
        <v>1</v>
      </c>
    </row>
    <row r="201" spans="16:52" x14ac:dyDescent="0.2">
      <c r="P201" s="2"/>
      <c r="Q201" s="38" t="s">
        <v>262</v>
      </c>
      <c r="R201" s="39" t="s">
        <v>410</v>
      </c>
      <c r="S201" s="37">
        <f t="shared" si="140"/>
        <v>228</v>
      </c>
      <c r="T201" s="62">
        <v>228</v>
      </c>
      <c r="U201" s="62">
        <v>228</v>
      </c>
      <c r="V201" s="62">
        <v>228</v>
      </c>
      <c r="W201">
        <f t="shared" si="112"/>
        <v>0</v>
      </c>
      <c r="X201">
        <f t="shared" si="113"/>
        <v>0</v>
      </c>
      <c r="Y201">
        <f t="shared" si="114"/>
        <v>0</v>
      </c>
      <c r="Z201">
        <f t="shared" si="115"/>
        <v>0</v>
      </c>
      <c r="AA201">
        <f t="shared" si="116"/>
        <v>0</v>
      </c>
      <c r="AB201">
        <f t="shared" si="117"/>
        <v>0</v>
      </c>
      <c r="AC201">
        <f t="shared" si="118"/>
        <v>0</v>
      </c>
      <c r="AD201">
        <f t="shared" si="119"/>
        <v>0</v>
      </c>
      <c r="AE201">
        <f t="shared" si="120"/>
        <v>0</v>
      </c>
      <c r="AF201">
        <f t="shared" si="121"/>
        <v>0</v>
      </c>
      <c r="AG201">
        <f t="shared" si="122"/>
        <v>0</v>
      </c>
      <c r="AH201">
        <f t="shared" si="123"/>
        <v>0</v>
      </c>
      <c r="AI201">
        <f t="shared" si="124"/>
        <v>0</v>
      </c>
      <c r="AJ201">
        <f t="shared" si="125"/>
        <v>0</v>
      </c>
      <c r="AK201">
        <f t="shared" si="126"/>
        <v>0</v>
      </c>
      <c r="AL201">
        <f t="shared" si="127"/>
        <v>0</v>
      </c>
      <c r="AM201">
        <f t="shared" si="128"/>
        <v>0</v>
      </c>
      <c r="AN201">
        <f t="shared" si="129"/>
        <v>0</v>
      </c>
      <c r="AO201">
        <f t="shared" si="130"/>
        <v>0</v>
      </c>
      <c r="AP201">
        <f t="shared" si="131"/>
        <v>0</v>
      </c>
      <c r="AQ201">
        <f t="shared" si="132"/>
        <v>0</v>
      </c>
      <c r="AR201">
        <f t="shared" si="133"/>
        <v>0</v>
      </c>
      <c r="AS201">
        <f t="shared" si="134"/>
        <v>0</v>
      </c>
      <c r="AT201">
        <f t="shared" si="135"/>
        <v>0</v>
      </c>
      <c r="AU201">
        <f t="shared" si="136"/>
        <v>0</v>
      </c>
      <c r="AV201">
        <f t="shared" si="137"/>
        <v>0</v>
      </c>
      <c r="AW201">
        <f t="shared" si="138"/>
        <v>0</v>
      </c>
      <c r="AX201">
        <f t="shared" si="139"/>
        <v>0</v>
      </c>
      <c r="AY201">
        <f t="shared" si="111"/>
        <v>0</v>
      </c>
      <c r="AZ201">
        <f t="shared" si="110"/>
        <v>1</v>
      </c>
    </row>
    <row r="202" spans="16:52" x14ac:dyDescent="0.2">
      <c r="P202" s="2"/>
      <c r="Q202" s="38" t="s">
        <v>269</v>
      </c>
      <c r="R202" s="39" t="s">
        <v>403</v>
      </c>
      <c r="S202" s="37">
        <f t="shared" si="140"/>
        <v>137</v>
      </c>
      <c r="T202" s="62">
        <v>137</v>
      </c>
      <c r="U202" s="62">
        <v>137</v>
      </c>
      <c r="V202" s="62">
        <v>137</v>
      </c>
      <c r="W202">
        <f t="shared" si="112"/>
        <v>0</v>
      </c>
      <c r="X202">
        <f t="shared" si="113"/>
        <v>0</v>
      </c>
      <c r="Y202">
        <f t="shared" si="114"/>
        <v>0</v>
      </c>
      <c r="Z202">
        <f t="shared" si="115"/>
        <v>0</v>
      </c>
      <c r="AA202">
        <f t="shared" si="116"/>
        <v>0</v>
      </c>
      <c r="AB202">
        <f t="shared" si="117"/>
        <v>0</v>
      </c>
      <c r="AC202">
        <f t="shared" si="118"/>
        <v>0</v>
      </c>
      <c r="AD202">
        <f t="shared" si="119"/>
        <v>0</v>
      </c>
      <c r="AE202">
        <f t="shared" si="120"/>
        <v>0</v>
      </c>
      <c r="AF202">
        <f t="shared" si="121"/>
        <v>0</v>
      </c>
      <c r="AG202">
        <f t="shared" si="122"/>
        <v>0</v>
      </c>
      <c r="AH202">
        <f t="shared" si="123"/>
        <v>0</v>
      </c>
      <c r="AI202">
        <f t="shared" si="124"/>
        <v>0</v>
      </c>
      <c r="AJ202">
        <f t="shared" si="125"/>
        <v>0</v>
      </c>
      <c r="AK202">
        <f t="shared" si="126"/>
        <v>0</v>
      </c>
      <c r="AL202">
        <f t="shared" si="127"/>
        <v>0</v>
      </c>
      <c r="AM202">
        <f t="shared" si="128"/>
        <v>0</v>
      </c>
      <c r="AN202">
        <f t="shared" si="129"/>
        <v>0</v>
      </c>
      <c r="AO202">
        <f t="shared" si="130"/>
        <v>0</v>
      </c>
      <c r="AP202">
        <f t="shared" si="131"/>
        <v>0</v>
      </c>
      <c r="AQ202">
        <f t="shared" si="132"/>
        <v>0</v>
      </c>
      <c r="AR202">
        <f t="shared" si="133"/>
        <v>0</v>
      </c>
      <c r="AS202">
        <f t="shared" si="134"/>
        <v>0</v>
      </c>
      <c r="AT202">
        <f t="shared" si="135"/>
        <v>0</v>
      </c>
      <c r="AU202">
        <f t="shared" si="136"/>
        <v>0</v>
      </c>
      <c r="AV202">
        <f t="shared" si="137"/>
        <v>0</v>
      </c>
      <c r="AW202">
        <f t="shared" si="138"/>
        <v>0</v>
      </c>
      <c r="AX202">
        <f t="shared" si="139"/>
        <v>0</v>
      </c>
      <c r="AY202">
        <f>SUM($W202:$AX202)</f>
        <v>0</v>
      </c>
      <c r="AZ202">
        <f>IF($AY202&lt;10,1,IF($AY202&gt;20,3,2))</f>
        <v>1</v>
      </c>
    </row>
    <row r="203" spans="16:52" x14ac:dyDescent="0.2">
      <c r="P203" s="2"/>
      <c r="Q203" s="38" t="s">
        <v>263</v>
      </c>
      <c r="R203" s="39" t="s">
        <v>409</v>
      </c>
      <c r="S203" s="37">
        <f t="shared" si="140"/>
        <v>195</v>
      </c>
      <c r="T203" s="62">
        <v>195</v>
      </c>
      <c r="U203" s="62">
        <v>195</v>
      </c>
      <c r="V203" s="62">
        <v>195</v>
      </c>
      <c r="W203">
        <f t="shared" si="112"/>
        <v>0</v>
      </c>
      <c r="X203">
        <f t="shared" si="113"/>
        <v>0</v>
      </c>
      <c r="Y203">
        <f t="shared" si="114"/>
        <v>0</v>
      </c>
      <c r="Z203">
        <f t="shared" si="115"/>
        <v>0</v>
      </c>
      <c r="AA203">
        <f t="shared" si="116"/>
        <v>0</v>
      </c>
      <c r="AB203">
        <f t="shared" si="117"/>
        <v>0</v>
      </c>
      <c r="AC203">
        <f t="shared" si="118"/>
        <v>0</v>
      </c>
      <c r="AD203">
        <f t="shared" si="119"/>
        <v>0</v>
      </c>
      <c r="AE203">
        <f t="shared" si="120"/>
        <v>0</v>
      </c>
      <c r="AF203">
        <f t="shared" si="121"/>
        <v>0</v>
      </c>
      <c r="AG203">
        <f t="shared" si="122"/>
        <v>0</v>
      </c>
      <c r="AH203">
        <f t="shared" si="123"/>
        <v>0</v>
      </c>
      <c r="AI203">
        <f t="shared" si="124"/>
        <v>0</v>
      </c>
      <c r="AJ203">
        <f t="shared" si="125"/>
        <v>0</v>
      </c>
      <c r="AK203">
        <f t="shared" si="126"/>
        <v>0</v>
      </c>
      <c r="AL203">
        <f t="shared" si="127"/>
        <v>0</v>
      </c>
      <c r="AM203">
        <f t="shared" si="128"/>
        <v>0</v>
      </c>
      <c r="AN203">
        <f t="shared" si="129"/>
        <v>0</v>
      </c>
      <c r="AO203">
        <f t="shared" si="130"/>
        <v>0</v>
      </c>
      <c r="AP203">
        <f t="shared" si="131"/>
        <v>0</v>
      </c>
      <c r="AQ203">
        <f t="shared" si="132"/>
        <v>0</v>
      </c>
      <c r="AR203">
        <f t="shared" si="133"/>
        <v>0</v>
      </c>
      <c r="AS203">
        <f t="shared" si="134"/>
        <v>0</v>
      </c>
      <c r="AT203">
        <f t="shared" si="135"/>
        <v>0</v>
      </c>
      <c r="AU203">
        <f t="shared" si="136"/>
        <v>0</v>
      </c>
      <c r="AV203">
        <f t="shared" si="137"/>
        <v>0</v>
      </c>
      <c r="AW203">
        <f t="shared" si="138"/>
        <v>0</v>
      </c>
      <c r="AX203">
        <f t="shared" si="139"/>
        <v>0</v>
      </c>
      <c r="AY203">
        <f t="shared" si="111"/>
        <v>0</v>
      </c>
      <c r="AZ203">
        <f t="shared" si="110"/>
        <v>1</v>
      </c>
    </row>
    <row r="204" spans="16:52" x14ac:dyDescent="0.2">
      <c r="P204" s="2"/>
      <c r="Q204" s="48" t="s">
        <v>2</v>
      </c>
      <c r="R204" s="49" t="s">
        <v>395</v>
      </c>
      <c r="S204" s="73">
        <f t="shared" si="140"/>
        <v>40</v>
      </c>
      <c r="T204" s="63">
        <v>40</v>
      </c>
      <c r="U204" s="63">
        <v>40</v>
      </c>
      <c r="V204" s="63">
        <v>40</v>
      </c>
      <c r="W204">
        <f t="shared" si="112"/>
        <v>0</v>
      </c>
      <c r="X204">
        <f t="shared" si="113"/>
        <v>0</v>
      </c>
      <c r="Y204">
        <f t="shared" si="114"/>
        <v>0</v>
      </c>
      <c r="Z204">
        <f t="shared" si="115"/>
        <v>0</v>
      </c>
      <c r="AA204">
        <f t="shared" si="116"/>
        <v>0</v>
      </c>
      <c r="AB204">
        <f t="shared" si="117"/>
        <v>0</v>
      </c>
      <c r="AC204">
        <f t="shared" si="118"/>
        <v>0</v>
      </c>
      <c r="AD204">
        <f t="shared" si="119"/>
        <v>0</v>
      </c>
      <c r="AE204">
        <f t="shared" si="120"/>
        <v>0</v>
      </c>
      <c r="AF204">
        <f t="shared" si="121"/>
        <v>0</v>
      </c>
      <c r="AG204">
        <f t="shared" si="122"/>
        <v>0</v>
      </c>
      <c r="AH204">
        <f t="shared" si="123"/>
        <v>0</v>
      </c>
      <c r="AI204">
        <f t="shared" si="124"/>
        <v>0</v>
      </c>
      <c r="AJ204">
        <f t="shared" si="125"/>
        <v>0</v>
      </c>
      <c r="AK204">
        <f t="shared" si="126"/>
        <v>0</v>
      </c>
      <c r="AL204">
        <f t="shared" si="127"/>
        <v>0</v>
      </c>
      <c r="AM204">
        <f t="shared" si="128"/>
        <v>0</v>
      </c>
      <c r="AN204">
        <f t="shared" si="129"/>
        <v>0</v>
      </c>
      <c r="AO204">
        <f t="shared" si="130"/>
        <v>0</v>
      </c>
      <c r="AP204">
        <f t="shared" si="131"/>
        <v>0</v>
      </c>
      <c r="AQ204">
        <f t="shared" si="132"/>
        <v>0</v>
      </c>
      <c r="AR204">
        <f t="shared" si="133"/>
        <v>0</v>
      </c>
      <c r="AS204">
        <f t="shared" si="134"/>
        <v>0</v>
      </c>
      <c r="AT204">
        <f t="shared" si="135"/>
        <v>0</v>
      </c>
      <c r="AU204">
        <f t="shared" si="136"/>
        <v>0</v>
      </c>
      <c r="AV204">
        <f t="shared" si="137"/>
        <v>0</v>
      </c>
      <c r="AW204">
        <f t="shared" si="138"/>
        <v>0</v>
      </c>
      <c r="AX204">
        <f t="shared" si="139"/>
        <v>0</v>
      </c>
      <c r="AY204">
        <f>SUM($W204:$AX204)</f>
        <v>0</v>
      </c>
      <c r="AZ204">
        <f>IF($AY204&lt;10,1,IF($AY204&gt;20,3,2))</f>
        <v>1</v>
      </c>
    </row>
    <row r="205" spans="16:52" x14ac:dyDescent="0.2">
      <c r="P205" s="2"/>
      <c r="Q205" s="48" t="s">
        <v>264</v>
      </c>
      <c r="R205" s="49" t="s">
        <v>408</v>
      </c>
      <c r="S205" s="73">
        <f t="shared" si="140"/>
        <v>146</v>
      </c>
      <c r="T205" s="63">
        <v>146</v>
      </c>
      <c r="U205" s="63">
        <v>146</v>
      </c>
      <c r="V205" s="63">
        <v>146</v>
      </c>
      <c r="W205">
        <f t="shared" si="112"/>
        <v>0</v>
      </c>
      <c r="X205">
        <f t="shared" si="113"/>
        <v>0</v>
      </c>
      <c r="Y205">
        <f t="shared" si="114"/>
        <v>0</v>
      </c>
      <c r="Z205">
        <f t="shared" si="115"/>
        <v>0</v>
      </c>
      <c r="AA205">
        <f t="shared" si="116"/>
        <v>0</v>
      </c>
      <c r="AB205">
        <f t="shared" si="117"/>
        <v>0</v>
      </c>
      <c r="AC205">
        <f t="shared" si="118"/>
        <v>0</v>
      </c>
      <c r="AD205">
        <f t="shared" si="119"/>
        <v>0</v>
      </c>
      <c r="AE205">
        <f t="shared" si="120"/>
        <v>0</v>
      </c>
      <c r="AF205">
        <f t="shared" si="121"/>
        <v>0</v>
      </c>
      <c r="AG205">
        <f t="shared" si="122"/>
        <v>0</v>
      </c>
      <c r="AH205">
        <f t="shared" si="123"/>
        <v>0</v>
      </c>
      <c r="AI205">
        <f t="shared" si="124"/>
        <v>0</v>
      </c>
      <c r="AJ205">
        <f t="shared" si="125"/>
        <v>0</v>
      </c>
      <c r="AK205">
        <f t="shared" si="126"/>
        <v>0</v>
      </c>
      <c r="AL205">
        <f t="shared" si="127"/>
        <v>0</v>
      </c>
      <c r="AM205">
        <f t="shared" si="128"/>
        <v>0</v>
      </c>
      <c r="AN205">
        <f t="shared" si="129"/>
        <v>0</v>
      </c>
      <c r="AO205">
        <f t="shared" si="130"/>
        <v>0</v>
      </c>
      <c r="AP205">
        <f t="shared" si="131"/>
        <v>0</v>
      </c>
      <c r="AQ205">
        <f t="shared" si="132"/>
        <v>0</v>
      </c>
      <c r="AR205">
        <f t="shared" si="133"/>
        <v>0</v>
      </c>
      <c r="AS205">
        <f t="shared" si="134"/>
        <v>0</v>
      </c>
      <c r="AT205">
        <f t="shared" si="135"/>
        <v>0</v>
      </c>
      <c r="AU205">
        <f t="shared" si="136"/>
        <v>0</v>
      </c>
      <c r="AV205">
        <f t="shared" si="137"/>
        <v>0</v>
      </c>
      <c r="AW205">
        <f t="shared" si="138"/>
        <v>0</v>
      </c>
      <c r="AX205">
        <f t="shared" si="139"/>
        <v>0</v>
      </c>
      <c r="AY205">
        <f t="shared" si="111"/>
        <v>0</v>
      </c>
      <c r="AZ205">
        <f t="shared" si="110"/>
        <v>1</v>
      </c>
    </row>
    <row r="206" spans="16:52" x14ac:dyDescent="0.2">
      <c r="P206" s="2"/>
      <c r="Q206" s="38" t="s">
        <v>265</v>
      </c>
      <c r="R206" s="39" t="s">
        <v>407</v>
      </c>
      <c r="S206" s="37">
        <f t="shared" si="140"/>
        <v>707</v>
      </c>
      <c r="T206" s="62">
        <v>707</v>
      </c>
      <c r="U206" s="62">
        <v>707</v>
      </c>
      <c r="V206" s="62">
        <v>707</v>
      </c>
      <c r="W206">
        <f t="shared" si="112"/>
        <v>0</v>
      </c>
      <c r="X206">
        <f t="shared" si="113"/>
        <v>0</v>
      </c>
      <c r="Y206">
        <f t="shared" si="114"/>
        <v>0</v>
      </c>
      <c r="Z206">
        <f t="shared" si="115"/>
        <v>0</v>
      </c>
      <c r="AA206">
        <f t="shared" si="116"/>
        <v>0</v>
      </c>
      <c r="AB206">
        <f t="shared" si="117"/>
        <v>0</v>
      </c>
      <c r="AC206">
        <f t="shared" si="118"/>
        <v>0</v>
      </c>
      <c r="AD206">
        <f t="shared" si="119"/>
        <v>0</v>
      </c>
      <c r="AE206">
        <f t="shared" si="120"/>
        <v>0</v>
      </c>
      <c r="AF206">
        <f t="shared" si="121"/>
        <v>0</v>
      </c>
      <c r="AG206">
        <f t="shared" si="122"/>
        <v>0</v>
      </c>
      <c r="AH206">
        <f t="shared" si="123"/>
        <v>0</v>
      </c>
      <c r="AI206">
        <f t="shared" si="124"/>
        <v>0</v>
      </c>
      <c r="AJ206">
        <f t="shared" si="125"/>
        <v>0</v>
      </c>
      <c r="AK206">
        <f t="shared" si="126"/>
        <v>0</v>
      </c>
      <c r="AL206">
        <f t="shared" si="127"/>
        <v>0</v>
      </c>
      <c r="AM206">
        <f t="shared" si="128"/>
        <v>0</v>
      </c>
      <c r="AN206">
        <f t="shared" si="129"/>
        <v>0</v>
      </c>
      <c r="AO206">
        <f t="shared" si="130"/>
        <v>0</v>
      </c>
      <c r="AP206">
        <f t="shared" si="131"/>
        <v>0</v>
      </c>
      <c r="AQ206">
        <f t="shared" si="132"/>
        <v>0</v>
      </c>
      <c r="AR206">
        <f t="shared" si="133"/>
        <v>0</v>
      </c>
      <c r="AS206">
        <f t="shared" si="134"/>
        <v>0</v>
      </c>
      <c r="AT206">
        <f t="shared" si="135"/>
        <v>0</v>
      </c>
      <c r="AU206">
        <f t="shared" si="136"/>
        <v>0</v>
      </c>
      <c r="AV206">
        <f t="shared" si="137"/>
        <v>0</v>
      </c>
      <c r="AW206">
        <f t="shared" si="138"/>
        <v>0</v>
      </c>
      <c r="AX206">
        <f t="shared" si="139"/>
        <v>0</v>
      </c>
      <c r="AY206">
        <f t="shared" si="111"/>
        <v>0</v>
      </c>
      <c r="AZ206">
        <f t="shared" si="110"/>
        <v>1</v>
      </c>
    </row>
    <row r="207" spans="16:52" x14ac:dyDescent="0.2">
      <c r="P207" s="2"/>
      <c r="Q207" s="38" t="s">
        <v>266</v>
      </c>
      <c r="R207" s="39" t="s">
        <v>406</v>
      </c>
      <c r="S207" s="37">
        <f t="shared" si="140"/>
        <v>228</v>
      </c>
      <c r="T207" s="62">
        <v>228</v>
      </c>
      <c r="U207" s="62">
        <v>228</v>
      </c>
      <c r="V207" s="62">
        <v>228</v>
      </c>
      <c r="W207">
        <f t="shared" si="112"/>
        <v>0</v>
      </c>
      <c r="X207">
        <f t="shared" si="113"/>
        <v>0</v>
      </c>
      <c r="Y207">
        <f t="shared" si="114"/>
        <v>0</v>
      </c>
      <c r="Z207">
        <f t="shared" si="115"/>
        <v>0</v>
      </c>
      <c r="AA207">
        <f t="shared" si="116"/>
        <v>0</v>
      </c>
      <c r="AB207">
        <f t="shared" si="117"/>
        <v>0</v>
      </c>
      <c r="AC207">
        <f t="shared" si="118"/>
        <v>0</v>
      </c>
      <c r="AD207">
        <f t="shared" si="119"/>
        <v>0</v>
      </c>
      <c r="AE207">
        <f t="shared" si="120"/>
        <v>0</v>
      </c>
      <c r="AF207">
        <f t="shared" si="121"/>
        <v>0</v>
      </c>
      <c r="AG207">
        <f t="shared" si="122"/>
        <v>0</v>
      </c>
      <c r="AH207">
        <f t="shared" si="123"/>
        <v>0</v>
      </c>
      <c r="AI207">
        <f t="shared" si="124"/>
        <v>0</v>
      </c>
      <c r="AJ207">
        <f t="shared" si="125"/>
        <v>0</v>
      </c>
      <c r="AK207">
        <f t="shared" si="126"/>
        <v>0</v>
      </c>
      <c r="AL207">
        <f t="shared" si="127"/>
        <v>0</v>
      </c>
      <c r="AM207">
        <f t="shared" si="128"/>
        <v>0</v>
      </c>
      <c r="AN207">
        <f t="shared" si="129"/>
        <v>0</v>
      </c>
      <c r="AO207">
        <f t="shared" si="130"/>
        <v>0</v>
      </c>
      <c r="AP207">
        <f t="shared" si="131"/>
        <v>0</v>
      </c>
      <c r="AQ207">
        <f t="shared" si="132"/>
        <v>0</v>
      </c>
      <c r="AR207">
        <f t="shared" si="133"/>
        <v>0</v>
      </c>
      <c r="AS207">
        <f t="shared" si="134"/>
        <v>0</v>
      </c>
      <c r="AT207">
        <f t="shared" si="135"/>
        <v>0</v>
      </c>
      <c r="AU207">
        <f t="shared" si="136"/>
        <v>0</v>
      </c>
      <c r="AV207">
        <f t="shared" si="137"/>
        <v>0</v>
      </c>
      <c r="AW207">
        <f t="shared" si="138"/>
        <v>0</v>
      </c>
      <c r="AX207">
        <f t="shared" si="139"/>
        <v>0</v>
      </c>
      <c r="AY207">
        <f t="shared" si="111"/>
        <v>0</v>
      </c>
      <c r="AZ207">
        <f t="shared" si="110"/>
        <v>1</v>
      </c>
    </row>
    <row r="208" spans="16:52" x14ac:dyDescent="0.2">
      <c r="P208" s="2"/>
      <c r="Q208" s="38" t="s">
        <v>267</v>
      </c>
      <c r="R208" s="39" t="s">
        <v>405</v>
      </c>
      <c r="S208" s="37">
        <f t="shared" si="140"/>
        <v>195</v>
      </c>
      <c r="T208" s="62">
        <v>195</v>
      </c>
      <c r="U208" s="62">
        <v>195</v>
      </c>
      <c r="V208" s="62">
        <v>195</v>
      </c>
      <c r="W208">
        <f t="shared" si="112"/>
        <v>0</v>
      </c>
      <c r="X208">
        <f t="shared" si="113"/>
        <v>0</v>
      </c>
      <c r="Y208">
        <f t="shared" si="114"/>
        <v>0</v>
      </c>
      <c r="Z208">
        <f t="shared" si="115"/>
        <v>0</v>
      </c>
      <c r="AA208">
        <f t="shared" si="116"/>
        <v>0</v>
      </c>
      <c r="AB208">
        <f t="shared" si="117"/>
        <v>0</v>
      </c>
      <c r="AC208">
        <f t="shared" si="118"/>
        <v>0</v>
      </c>
      <c r="AD208">
        <f t="shared" si="119"/>
        <v>0</v>
      </c>
      <c r="AE208">
        <f t="shared" si="120"/>
        <v>0</v>
      </c>
      <c r="AF208">
        <f t="shared" si="121"/>
        <v>0</v>
      </c>
      <c r="AG208">
        <f t="shared" si="122"/>
        <v>0</v>
      </c>
      <c r="AH208">
        <f t="shared" si="123"/>
        <v>0</v>
      </c>
      <c r="AI208">
        <f t="shared" si="124"/>
        <v>0</v>
      </c>
      <c r="AJ208">
        <f t="shared" si="125"/>
        <v>0</v>
      </c>
      <c r="AK208">
        <f t="shared" si="126"/>
        <v>0</v>
      </c>
      <c r="AL208">
        <f t="shared" si="127"/>
        <v>0</v>
      </c>
      <c r="AM208">
        <f t="shared" si="128"/>
        <v>0</v>
      </c>
      <c r="AN208">
        <f t="shared" si="129"/>
        <v>0</v>
      </c>
      <c r="AO208">
        <f t="shared" si="130"/>
        <v>0</v>
      </c>
      <c r="AP208">
        <f t="shared" si="131"/>
        <v>0</v>
      </c>
      <c r="AQ208">
        <f t="shared" si="132"/>
        <v>0</v>
      </c>
      <c r="AR208">
        <f t="shared" si="133"/>
        <v>0</v>
      </c>
      <c r="AS208">
        <f t="shared" si="134"/>
        <v>0</v>
      </c>
      <c r="AT208">
        <f t="shared" si="135"/>
        <v>0</v>
      </c>
      <c r="AU208">
        <f t="shared" si="136"/>
        <v>0</v>
      </c>
      <c r="AV208">
        <f t="shared" si="137"/>
        <v>0</v>
      </c>
      <c r="AW208">
        <f t="shared" si="138"/>
        <v>0</v>
      </c>
      <c r="AX208">
        <f t="shared" si="139"/>
        <v>0</v>
      </c>
      <c r="AY208">
        <f t="shared" si="111"/>
        <v>0</v>
      </c>
      <c r="AZ208">
        <f t="shared" si="110"/>
        <v>1</v>
      </c>
    </row>
    <row r="209" spans="16:52" x14ac:dyDescent="0.2">
      <c r="P209" s="2"/>
      <c r="Q209" s="48" t="s">
        <v>3</v>
      </c>
      <c r="R209" s="49" t="s">
        <v>396</v>
      </c>
      <c r="S209" s="73">
        <f t="shared" si="140"/>
        <v>40</v>
      </c>
      <c r="T209" s="63">
        <v>40</v>
      </c>
      <c r="U209" s="63">
        <v>40</v>
      </c>
      <c r="V209" s="63">
        <v>40</v>
      </c>
      <c r="W209">
        <f t="shared" si="112"/>
        <v>0</v>
      </c>
      <c r="X209">
        <f t="shared" si="113"/>
        <v>0</v>
      </c>
      <c r="Y209">
        <f t="shared" si="114"/>
        <v>0</v>
      </c>
      <c r="Z209">
        <f t="shared" si="115"/>
        <v>0</v>
      </c>
      <c r="AA209">
        <f t="shared" si="116"/>
        <v>0</v>
      </c>
      <c r="AB209">
        <f t="shared" si="117"/>
        <v>0</v>
      </c>
      <c r="AC209">
        <f t="shared" si="118"/>
        <v>0</v>
      </c>
      <c r="AD209">
        <f t="shared" si="119"/>
        <v>0</v>
      </c>
      <c r="AE209">
        <f t="shared" si="120"/>
        <v>0</v>
      </c>
      <c r="AF209">
        <f t="shared" si="121"/>
        <v>0</v>
      </c>
      <c r="AG209">
        <f t="shared" si="122"/>
        <v>0</v>
      </c>
      <c r="AH209">
        <f t="shared" si="123"/>
        <v>0</v>
      </c>
      <c r="AI209">
        <f t="shared" si="124"/>
        <v>0</v>
      </c>
      <c r="AJ209">
        <f t="shared" si="125"/>
        <v>0</v>
      </c>
      <c r="AK209">
        <f t="shared" si="126"/>
        <v>0</v>
      </c>
      <c r="AL209">
        <f t="shared" si="127"/>
        <v>0</v>
      </c>
      <c r="AM209">
        <f t="shared" si="128"/>
        <v>0</v>
      </c>
      <c r="AN209">
        <f t="shared" si="129"/>
        <v>0</v>
      </c>
      <c r="AO209">
        <f t="shared" si="130"/>
        <v>0</v>
      </c>
      <c r="AP209">
        <f t="shared" si="131"/>
        <v>0</v>
      </c>
      <c r="AQ209">
        <f t="shared" si="132"/>
        <v>0</v>
      </c>
      <c r="AR209">
        <f t="shared" si="133"/>
        <v>0</v>
      </c>
      <c r="AS209">
        <f t="shared" si="134"/>
        <v>0</v>
      </c>
      <c r="AT209">
        <f t="shared" si="135"/>
        <v>0</v>
      </c>
      <c r="AU209">
        <f t="shared" si="136"/>
        <v>0</v>
      </c>
      <c r="AV209">
        <f t="shared" si="137"/>
        <v>0</v>
      </c>
      <c r="AW209">
        <f t="shared" si="138"/>
        <v>0</v>
      </c>
      <c r="AX209">
        <f t="shared" si="139"/>
        <v>0</v>
      </c>
      <c r="AY209">
        <f>SUM($W209:$AX209)</f>
        <v>0</v>
      </c>
      <c r="AZ209">
        <f>IF($AY209&lt;10,1,IF($AY209&gt;20,3,2))</f>
        <v>1</v>
      </c>
    </row>
    <row r="210" spans="16:52" x14ac:dyDescent="0.2">
      <c r="P210" s="2"/>
      <c r="Q210" s="48" t="s">
        <v>268</v>
      </c>
      <c r="R210" s="49" t="s">
        <v>404</v>
      </c>
      <c r="S210" s="73">
        <f t="shared" si="140"/>
        <v>146</v>
      </c>
      <c r="T210" s="63">
        <v>146</v>
      </c>
      <c r="U210" s="63">
        <v>146</v>
      </c>
      <c r="V210" s="63">
        <v>146</v>
      </c>
      <c r="W210">
        <f t="shared" si="112"/>
        <v>0</v>
      </c>
      <c r="X210">
        <f t="shared" si="113"/>
        <v>0</v>
      </c>
      <c r="Y210">
        <f t="shared" si="114"/>
        <v>0</v>
      </c>
      <c r="Z210">
        <f t="shared" si="115"/>
        <v>0</v>
      </c>
      <c r="AA210">
        <f t="shared" si="116"/>
        <v>0</v>
      </c>
      <c r="AB210">
        <f t="shared" si="117"/>
        <v>0</v>
      </c>
      <c r="AC210">
        <f t="shared" si="118"/>
        <v>0</v>
      </c>
      <c r="AD210">
        <f t="shared" si="119"/>
        <v>0</v>
      </c>
      <c r="AE210">
        <f t="shared" si="120"/>
        <v>0</v>
      </c>
      <c r="AF210">
        <f t="shared" si="121"/>
        <v>0</v>
      </c>
      <c r="AG210">
        <f t="shared" si="122"/>
        <v>0</v>
      </c>
      <c r="AH210">
        <f t="shared" si="123"/>
        <v>0</v>
      </c>
      <c r="AI210">
        <f t="shared" si="124"/>
        <v>0</v>
      </c>
      <c r="AJ210">
        <f t="shared" si="125"/>
        <v>0</v>
      </c>
      <c r="AK210">
        <f t="shared" si="126"/>
        <v>0</v>
      </c>
      <c r="AL210">
        <f t="shared" si="127"/>
        <v>0</v>
      </c>
      <c r="AM210">
        <f t="shared" si="128"/>
        <v>0</v>
      </c>
      <c r="AN210">
        <f t="shared" si="129"/>
        <v>0</v>
      </c>
      <c r="AO210">
        <f t="shared" si="130"/>
        <v>0</v>
      </c>
      <c r="AP210">
        <f t="shared" si="131"/>
        <v>0</v>
      </c>
      <c r="AQ210">
        <f t="shared" si="132"/>
        <v>0</v>
      </c>
      <c r="AR210">
        <f t="shared" si="133"/>
        <v>0</v>
      </c>
      <c r="AS210">
        <f t="shared" si="134"/>
        <v>0</v>
      </c>
      <c r="AT210">
        <f t="shared" si="135"/>
        <v>0</v>
      </c>
      <c r="AU210">
        <f t="shared" si="136"/>
        <v>0</v>
      </c>
      <c r="AV210">
        <f t="shared" si="137"/>
        <v>0</v>
      </c>
      <c r="AW210">
        <f t="shared" si="138"/>
        <v>0</v>
      </c>
      <c r="AX210">
        <f t="shared" si="139"/>
        <v>0</v>
      </c>
      <c r="AY210">
        <f t="shared" si="111"/>
        <v>0</v>
      </c>
      <c r="AZ210">
        <f t="shared" si="110"/>
        <v>1</v>
      </c>
    </row>
    <row r="211" spans="16:52" x14ac:dyDescent="0.2">
      <c r="P211" s="2"/>
      <c r="Q211" s="48" t="s">
        <v>270</v>
      </c>
      <c r="R211" s="49" t="s">
        <v>402</v>
      </c>
      <c r="S211" s="73">
        <f t="shared" si="140"/>
        <v>86</v>
      </c>
      <c r="T211" s="63">
        <v>86</v>
      </c>
      <c r="U211" s="63">
        <v>86</v>
      </c>
      <c r="V211" s="63">
        <v>86</v>
      </c>
      <c r="W211">
        <f t="shared" si="112"/>
        <v>0</v>
      </c>
      <c r="X211">
        <f t="shared" si="113"/>
        <v>0</v>
      </c>
      <c r="Y211">
        <f t="shared" si="114"/>
        <v>0</v>
      </c>
      <c r="Z211">
        <f t="shared" si="115"/>
        <v>0</v>
      </c>
      <c r="AA211">
        <f t="shared" si="116"/>
        <v>0</v>
      </c>
      <c r="AB211">
        <f t="shared" si="117"/>
        <v>0</v>
      </c>
      <c r="AC211">
        <f t="shared" si="118"/>
        <v>0</v>
      </c>
      <c r="AD211">
        <f t="shared" si="119"/>
        <v>0</v>
      </c>
      <c r="AE211">
        <f t="shared" si="120"/>
        <v>0</v>
      </c>
      <c r="AF211">
        <f t="shared" si="121"/>
        <v>0</v>
      </c>
      <c r="AG211">
        <f t="shared" si="122"/>
        <v>0</v>
      </c>
      <c r="AH211">
        <f t="shared" si="123"/>
        <v>0</v>
      </c>
      <c r="AI211">
        <f t="shared" si="124"/>
        <v>0</v>
      </c>
      <c r="AJ211">
        <f t="shared" si="125"/>
        <v>0</v>
      </c>
      <c r="AK211">
        <f t="shared" si="126"/>
        <v>0</v>
      </c>
      <c r="AL211">
        <f t="shared" si="127"/>
        <v>0</v>
      </c>
      <c r="AM211">
        <f t="shared" si="128"/>
        <v>0</v>
      </c>
      <c r="AN211">
        <f t="shared" si="129"/>
        <v>0</v>
      </c>
      <c r="AO211">
        <f t="shared" si="130"/>
        <v>0</v>
      </c>
      <c r="AP211">
        <f t="shared" si="131"/>
        <v>0</v>
      </c>
      <c r="AQ211">
        <f t="shared" si="132"/>
        <v>0</v>
      </c>
      <c r="AR211">
        <f t="shared" si="133"/>
        <v>0</v>
      </c>
      <c r="AS211">
        <f t="shared" si="134"/>
        <v>0</v>
      </c>
      <c r="AT211">
        <f t="shared" si="135"/>
        <v>0</v>
      </c>
      <c r="AU211">
        <f t="shared" si="136"/>
        <v>0</v>
      </c>
      <c r="AV211">
        <f t="shared" si="137"/>
        <v>0</v>
      </c>
      <c r="AW211">
        <f t="shared" si="138"/>
        <v>0</v>
      </c>
      <c r="AX211">
        <f t="shared" si="139"/>
        <v>0</v>
      </c>
      <c r="AY211">
        <f t="shared" si="111"/>
        <v>0</v>
      </c>
      <c r="AZ211">
        <f t="shared" si="110"/>
        <v>1</v>
      </c>
    </row>
    <row r="212" spans="16:52" x14ac:dyDescent="0.2">
      <c r="P212" s="2"/>
      <c r="Q212" s="38" t="s">
        <v>271</v>
      </c>
      <c r="R212" s="39" t="s">
        <v>397</v>
      </c>
      <c r="S212" s="37">
        <f t="shared" ref="S212:S235" si="141">IF($AZ212=1,$T212,IF($AZ212=2,$U212,$V212))</f>
        <v>549</v>
      </c>
      <c r="T212" s="62">
        <v>549</v>
      </c>
      <c r="U212" s="62">
        <v>549</v>
      </c>
      <c r="V212" s="62">
        <v>549</v>
      </c>
      <c r="W212">
        <f t="shared" si="112"/>
        <v>0</v>
      </c>
      <c r="X212">
        <f t="shared" si="113"/>
        <v>0</v>
      </c>
      <c r="Y212">
        <f t="shared" si="114"/>
        <v>0</v>
      </c>
      <c r="Z212">
        <f t="shared" si="115"/>
        <v>0</v>
      </c>
      <c r="AA212">
        <f t="shared" si="116"/>
        <v>0</v>
      </c>
      <c r="AB212">
        <f t="shared" si="117"/>
        <v>0</v>
      </c>
      <c r="AC212">
        <f t="shared" si="118"/>
        <v>0</v>
      </c>
      <c r="AD212">
        <f t="shared" si="119"/>
        <v>0</v>
      </c>
      <c r="AE212">
        <f t="shared" si="120"/>
        <v>0</v>
      </c>
      <c r="AF212">
        <f t="shared" si="121"/>
        <v>0</v>
      </c>
      <c r="AG212">
        <f t="shared" si="122"/>
        <v>0</v>
      </c>
      <c r="AH212">
        <f t="shared" si="123"/>
        <v>0</v>
      </c>
      <c r="AI212">
        <f t="shared" si="124"/>
        <v>0</v>
      </c>
      <c r="AJ212">
        <f t="shared" si="125"/>
        <v>0</v>
      </c>
      <c r="AK212">
        <f t="shared" si="126"/>
        <v>0</v>
      </c>
      <c r="AL212">
        <f t="shared" si="127"/>
        <v>0</v>
      </c>
      <c r="AM212">
        <f t="shared" si="128"/>
        <v>0</v>
      </c>
      <c r="AN212">
        <f t="shared" si="129"/>
        <v>0</v>
      </c>
      <c r="AO212">
        <f t="shared" si="130"/>
        <v>0</v>
      </c>
      <c r="AP212">
        <f t="shared" si="131"/>
        <v>0</v>
      </c>
      <c r="AQ212">
        <f t="shared" si="132"/>
        <v>0</v>
      </c>
      <c r="AR212">
        <f t="shared" si="133"/>
        <v>0</v>
      </c>
      <c r="AS212">
        <f t="shared" si="134"/>
        <v>0</v>
      </c>
      <c r="AT212">
        <f t="shared" si="135"/>
        <v>0</v>
      </c>
      <c r="AU212">
        <f t="shared" si="136"/>
        <v>0</v>
      </c>
      <c r="AV212">
        <f t="shared" si="137"/>
        <v>0</v>
      </c>
      <c r="AW212">
        <f t="shared" si="138"/>
        <v>0</v>
      </c>
      <c r="AX212">
        <f t="shared" si="139"/>
        <v>0</v>
      </c>
      <c r="AY212">
        <f t="shared" ref="AY212:AY235" si="142">SUM($W212:$AX212)</f>
        <v>0</v>
      </c>
      <c r="AZ212">
        <f t="shared" ref="AZ212:AZ235" si="143">IF($AY212&lt;10,1,IF($AY212&gt;20,3,2))</f>
        <v>1</v>
      </c>
    </row>
    <row r="213" spans="16:52" x14ac:dyDescent="0.2">
      <c r="P213" s="2"/>
      <c r="Q213" s="38" t="s">
        <v>272</v>
      </c>
      <c r="R213" s="39" t="s">
        <v>398</v>
      </c>
      <c r="S213" s="37">
        <f t="shared" si="141"/>
        <v>254</v>
      </c>
      <c r="T213" s="62">
        <v>254</v>
      </c>
      <c r="U213" s="62">
        <v>254</v>
      </c>
      <c r="V213" s="62">
        <v>254</v>
      </c>
      <c r="W213">
        <f t="shared" si="112"/>
        <v>0</v>
      </c>
      <c r="X213">
        <f t="shared" si="113"/>
        <v>0</v>
      </c>
      <c r="Y213">
        <f t="shared" si="114"/>
        <v>0</v>
      </c>
      <c r="Z213">
        <f t="shared" si="115"/>
        <v>0</v>
      </c>
      <c r="AA213">
        <f t="shared" si="116"/>
        <v>0</v>
      </c>
      <c r="AB213">
        <f t="shared" si="117"/>
        <v>0</v>
      </c>
      <c r="AC213">
        <f t="shared" si="118"/>
        <v>0</v>
      </c>
      <c r="AD213">
        <f t="shared" si="119"/>
        <v>0</v>
      </c>
      <c r="AE213">
        <f t="shared" si="120"/>
        <v>0</v>
      </c>
      <c r="AF213">
        <f t="shared" si="121"/>
        <v>0</v>
      </c>
      <c r="AG213">
        <f t="shared" si="122"/>
        <v>0</v>
      </c>
      <c r="AH213">
        <f t="shared" si="123"/>
        <v>0</v>
      </c>
      <c r="AI213">
        <f t="shared" si="124"/>
        <v>0</v>
      </c>
      <c r="AJ213">
        <f t="shared" si="125"/>
        <v>0</v>
      </c>
      <c r="AK213">
        <f t="shared" si="126"/>
        <v>0</v>
      </c>
      <c r="AL213">
        <f t="shared" si="127"/>
        <v>0</v>
      </c>
      <c r="AM213">
        <f t="shared" si="128"/>
        <v>0</v>
      </c>
      <c r="AN213">
        <f t="shared" si="129"/>
        <v>0</v>
      </c>
      <c r="AO213">
        <f t="shared" si="130"/>
        <v>0</v>
      </c>
      <c r="AP213">
        <f t="shared" si="131"/>
        <v>0</v>
      </c>
      <c r="AQ213">
        <f t="shared" si="132"/>
        <v>0</v>
      </c>
      <c r="AR213">
        <f t="shared" si="133"/>
        <v>0</v>
      </c>
      <c r="AS213">
        <f t="shared" si="134"/>
        <v>0</v>
      </c>
      <c r="AT213">
        <f t="shared" si="135"/>
        <v>0</v>
      </c>
      <c r="AU213">
        <f t="shared" si="136"/>
        <v>0</v>
      </c>
      <c r="AV213">
        <f t="shared" si="137"/>
        <v>0</v>
      </c>
      <c r="AW213">
        <f t="shared" si="138"/>
        <v>0</v>
      </c>
      <c r="AX213">
        <f t="shared" si="139"/>
        <v>0</v>
      </c>
      <c r="AY213">
        <f t="shared" si="142"/>
        <v>0</v>
      </c>
      <c r="AZ213">
        <f t="shared" si="143"/>
        <v>1</v>
      </c>
    </row>
    <row r="214" spans="16:52" x14ac:dyDescent="0.2">
      <c r="P214" s="2"/>
      <c r="Q214" s="38" t="s">
        <v>273</v>
      </c>
      <c r="R214" s="39" t="s">
        <v>399</v>
      </c>
      <c r="S214" s="37">
        <f t="shared" si="141"/>
        <v>195</v>
      </c>
      <c r="T214" s="62">
        <v>195</v>
      </c>
      <c r="U214" s="62">
        <v>195</v>
      </c>
      <c r="V214" s="62">
        <v>195</v>
      </c>
      <c r="W214">
        <f t="shared" si="112"/>
        <v>0</v>
      </c>
      <c r="X214">
        <f t="shared" si="113"/>
        <v>0</v>
      </c>
      <c r="Y214">
        <f t="shared" si="114"/>
        <v>0</v>
      </c>
      <c r="Z214">
        <f t="shared" si="115"/>
        <v>0</v>
      </c>
      <c r="AA214">
        <f t="shared" si="116"/>
        <v>0</v>
      </c>
      <c r="AB214">
        <f t="shared" si="117"/>
        <v>0</v>
      </c>
      <c r="AC214">
        <f t="shared" si="118"/>
        <v>0</v>
      </c>
      <c r="AD214">
        <f t="shared" si="119"/>
        <v>0</v>
      </c>
      <c r="AE214">
        <f t="shared" si="120"/>
        <v>0</v>
      </c>
      <c r="AF214">
        <f t="shared" si="121"/>
        <v>0</v>
      </c>
      <c r="AG214">
        <f t="shared" si="122"/>
        <v>0</v>
      </c>
      <c r="AH214">
        <f t="shared" si="123"/>
        <v>0</v>
      </c>
      <c r="AI214">
        <f t="shared" si="124"/>
        <v>0</v>
      </c>
      <c r="AJ214">
        <f t="shared" si="125"/>
        <v>0</v>
      </c>
      <c r="AK214">
        <f t="shared" si="126"/>
        <v>0</v>
      </c>
      <c r="AL214">
        <f t="shared" si="127"/>
        <v>0</v>
      </c>
      <c r="AM214">
        <f t="shared" si="128"/>
        <v>0</v>
      </c>
      <c r="AN214">
        <f t="shared" si="129"/>
        <v>0</v>
      </c>
      <c r="AO214">
        <f t="shared" si="130"/>
        <v>0</v>
      </c>
      <c r="AP214">
        <f t="shared" si="131"/>
        <v>0</v>
      </c>
      <c r="AQ214">
        <f t="shared" si="132"/>
        <v>0</v>
      </c>
      <c r="AR214">
        <f t="shared" si="133"/>
        <v>0</v>
      </c>
      <c r="AS214">
        <f t="shared" si="134"/>
        <v>0</v>
      </c>
      <c r="AT214">
        <f t="shared" si="135"/>
        <v>0</v>
      </c>
      <c r="AU214">
        <f t="shared" si="136"/>
        <v>0</v>
      </c>
      <c r="AV214">
        <f t="shared" si="137"/>
        <v>0</v>
      </c>
      <c r="AW214">
        <f t="shared" si="138"/>
        <v>0</v>
      </c>
      <c r="AX214">
        <f t="shared" si="139"/>
        <v>0</v>
      </c>
      <c r="AY214">
        <f t="shared" si="142"/>
        <v>0</v>
      </c>
      <c r="AZ214">
        <f t="shared" si="143"/>
        <v>1</v>
      </c>
    </row>
    <row r="215" spans="16:52" x14ac:dyDescent="0.2">
      <c r="P215" s="2"/>
      <c r="Q215" s="48" t="s">
        <v>274</v>
      </c>
      <c r="R215" s="49" t="s">
        <v>400</v>
      </c>
      <c r="S215" s="73">
        <f t="shared" si="141"/>
        <v>146</v>
      </c>
      <c r="T215" s="63">
        <v>146</v>
      </c>
      <c r="U215" s="63">
        <v>146</v>
      </c>
      <c r="V215" s="63">
        <v>146</v>
      </c>
      <c r="W215">
        <f t="shared" si="112"/>
        <v>0</v>
      </c>
      <c r="X215">
        <f t="shared" si="113"/>
        <v>0</v>
      </c>
      <c r="Y215">
        <f t="shared" si="114"/>
        <v>0</v>
      </c>
      <c r="Z215">
        <f t="shared" si="115"/>
        <v>0</v>
      </c>
      <c r="AA215">
        <f t="shared" si="116"/>
        <v>0</v>
      </c>
      <c r="AB215">
        <f t="shared" si="117"/>
        <v>0</v>
      </c>
      <c r="AC215">
        <f t="shared" si="118"/>
        <v>0</v>
      </c>
      <c r="AD215">
        <f t="shared" si="119"/>
        <v>0</v>
      </c>
      <c r="AE215">
        <f t="shared" si="120"/>
        <v>0</v>
      </c>
      <c r="AF215">
        <f t="shared" si="121"/>
        <v>0</v>
      </c>
      <c r="AG215">
        <f t="shared" si="122"/>
        <v>0</v>
      </c>
      <c r="AH215">
        <f t="shared" si="123"/>
        <v>0</v>
      </c>
      <c r="AI215">
        <f t="shared" si="124"/>
        <v>0</v>
      </c>
      <c r="AJ215">
        <f t="shared" si="125"/>
        <v>0</v>
      </c>
      <c r="AK215">
        <f t="shared" si="126"/>
        <v>0</v>
      </c>
      <c r="AL215">
        <f t="shared" si="127"/>
        <v>0</v>
      </c>
      <c r="AM215">
        <f t="shared" si="128"/>
        <v>0</v>
      </c>
      <c r="AN215">
        <f t="shared" si="129"/>
        <v>0</v>
      </c>
      <c r="AO215">
        <f t="shared" si="130"/>
        <v>0</v>
      </c>
      <c r="AP215">
        <f t="shared" si="131"/>
        <v>0</v>
      </c>
      <c r="AQ215">
        <f t="shared" si="132"/>
        <v>0</v>
      </c>
      <c r="AR215">
        <f t="shared" si="133"/>
        <v>0</v>
      </c>
      <c r="AS215">
        <f t="shared" si="134"/>
        <v>0</v>
      </c>
      <c r="AT215">
        <f t="shared" si="135"/>
        <v>0</v>
      </c>
      <c r="AU215">
        <f t="shared" si="136"/>
        <v>0</v>
      </c>
      <c r="AV215">
        <f t="shared" si="137"/>
        <v>0</v>
      </c>
      <c r="AW215">
        <f t="shared" si="138"/>
        <v>0</v>
      </c>
      <c r="AX215">
        <f t="shared" si="139"/>
        <v>0</v>
      </c>
      <c r="AY215">
        <f t="shared" si="142"/>
        <v>0</v>
      </c>
      <c r="AZ215">
        <f t="shared" si="143"/>
        <v>1</v>
      </c>
    </row>
    <row r="216" spans="16:52" x14ac:dyDescent="0.2">
      <c r="P216" s="2"/>
      <c r="Q216" s="48" t="s">
        <v>275</v>
      </c>
      <c r="R216" s="49" t="s">
        <v>401</v>
      </c>
      <c r="S216" s="73">
        <f t="shared" si="141"/>
        <v>90</v>
      </c>
      <c r="T216" s="63">
        <v>90</v>
      </c>
      <c r="U216" s="63">
        <v>90</v>
      </c>
      <c r="V216" s="63">
        <v>90</v>
      </c>
      <c r="W216">
        <f t="shared" si="112"/>
        <v>0</v>
      </c>
      <c r="X216">
        <f t="shared" si="113"/>
        <v>0</v>
      </c>
      <c r="Y216">
        <f t="shared" si="114"/>
        <v>0</v>
      </c>
      <c r="Z216">
        <f t="shared" si="115"/>
        <v>0</v>
      </c>
      <c r="AA216">
        <f t="shared" si="116"/>
        <v>0</v>
      </c>
      <c r="AB216">
        <f t="shared" si="117"/>
        <v>0</v>
      </c>
      <c r="AC216">
        <f t="shared" si="118"/>
        <v>0</v>
      </c>
      <c r="AD216">
        <f t="shared" si="119"/>
        <v>0</v>
      </c>
      <c r="AE216">
        <f t="shared" si="120"/>
        <v>0</v>
      </c>
      <c r="AF216">
        <f t="shared" si="121"/>
        <v>0</v>
      </c>
      <c r="AG216">
        <f t="shared" si="122"/>
        <v>0</v>
      </c>
      <c r="AH216">
        <f t="shared" si="123"/>
        <v>0</v>
      </c>
      <c r="AI216">
        <f t="shared" si="124"/>
        <v>0</v>
      </c>
      <c r="AJ216">
        <f t="shared" si="125"/>
        <v>0</v>
      </c>
      <c r="AK216">
        <f t="shared" si="126"/>
        <v>0</v>
      </c>
      <c r="AL216">
        <f t="shared" si="127"/>
        <v>0</v>
      </c>
      <c r="AM216">
        <f t="shared" si="128"/>
        <v>0</v>
      </c>
      <c r="AN216">
        <f t="shared" si="129"/>
        <v>0</v>
      </c>
      <c r="AO216">
        <f t="shared" si="130"/>
        <v>0</v>
      </c>
      <c r="AP216">
        <f t="shared" si="131"/>
        <v>0</v>
      </c>
      <c r="AQ216">
        <f t="shared" si="132"/>
        <v>0</v>
      </c>
      <c r="AR216">
        <f t="shared" si="133"/>
        <v>0</v>
      </c>
      <c r="AS216">
        <f t="shared" si="134"/>
        <v>0</v>
      </c>
      <c r="AT216">
        <f t="shared" si="135"/>
        <v>0</v>
      </c>
      <c r="AU216">
        <f t="shared" si="136"/>
        <v>0</v>
      </c>
      <c r="AV216">
        <f t="shared" si="137"/>
        <v>0</v>
      </c>
      <c r="AW216">
        <f t="shared" si="138"/>
        <v>0</v>
      </c>
      <c r="AX216">
        <f t="shared" si="139"/>
        <v>0</v>
      </c>
      <c r="AY216">
        <f t="shared" si="142"/>
        <v>0</v>
      </c>
      <c r="AZ216">
        <f t="shared" si="143"/>
        <v>1</v>
      </c>
    </row>
    <row r="217" spans="16:52" x14ac:dyDescent="0.2">
      <c r="P217" s="2"/>
      <c r="Q217" s="38" t="s">
        <v>323</v>
      </c>
      <c r="R217" s="39" t="s">
        <v>449</v>
      </c>
      <c r="S217" s="37">
        <f t="shared" si="141"/>
        <v>553</v>
      </c>
      <c r="T217" s="62">
        <v>553</v>
      </c>
      <c r="U217" s="62">
        <v>553</v>
      </c>
      <c r="V217" s="62">
        <v>553</v>
      </c>
      <c r="W217">
        <f t="shared" si="112"/>
        <v>0</v>
      </c>
      <c r="X217">
        <f t="shared" si="113"/>
        <v>0</v>
      </c>
      <c r="Y217">
        <f t="shared" si="114"/>
        <v>0</v>
      </c>
      <c r="Z217">
        <f t="shared" si="115"/>
        <v>0</v>
      </c>
      <c r="AA217">
        <f t="shared" si="116"/>
        <v>0</v>
      </c>
      <c r="AB217">
        <f t="shared" si="117"/>
        <v>0</v>
      </c>
      <c r="AC217">
        <f t="shared" si="118"/>
        <v>0</v>
      </c>
      <c r="AD217">
        <f t="shared" si="119"/>
        <v>0</v>
      </c>
      <c r="AE217">
        <f t="shared" si="120"/>
        <v>0</v>
      </c>
      <c r="AF217">
        <f t="shared" si="121"/>
        <v>0</v>
      </c>
      <c r="AG217">
        <f t="shared" si="122"/>
        <v>0</v>
      </c>
      <c r="AH217">
        <f t="shared" si="123"/>
        <v>0</v>
      </c>
      <c r="AI217">
        <f t="shared" si="124"/>
        <v>0</v>
      </c>
      <c r="AJ217">
        <f t="shared" si="125"/>
        <v>0</v>
      </c>
      <c r="AK217">
        <f t="shared" si="126"/>
        <v>0</v>
      </c>
      <c r="AL217">
        <f t="shared" si="127"/>
        <v>0</v>
      </c>
      <c r="AM217">
        <f t="shared" si="128"/>
        <v>0</v>
      </c>
      <c r="AN217">
        <f t="shared" si="129"/>
        <v>0</v>
      </c>
      <c r="AO217">
        <f t="shared" si="130"/>
        <v>0</v>
      </c>
      <c r="AP217">
        <f t="shared" si="131"/>
        <v>0</v>
      </c>
      <c r="AQ217">
        <f t="shared" si="132"/>
        <v>0</v>
      </c>
      <c r="AR217">
        <f t="shared" si="133"/>
        <v>0</v>
      </c>
      <c r="AS217">
        <f t="shared" si="134"/>
        <v>0</v>
      </c>
      <c r="AT217">
        <f t="shared" si="135"/>
        <v>0</v>
      </c>
      <c r="AU217">
        <f t="shared" si="136"/>
        <v>0</v>
      </c>
      <c r="AV217">
        <f t="shared" si="137"/>
        <v>0</v>
      </c>
      <c r="AW217">
        <f t="shared" si="138"/>
        <v>0</v>
      </c>
      <c r="AX217">
        <f t="shared" si="139"/>
        <v>0</v>
      </c>
      <c r="AY217">
        <f t="shared" si="142"/>
        <v>0</v>
      </c>
      <c r="AZ217">
        <f t="shared" si="143"/>
        <v>1</v>
      </c>
    </row>
    <row r="218" spans="16:52" x14ac:dyDescent="0.2">
      <c r="P218" s="2"/>
      <c r="Q218" s="38" t="s">
        <v>324</v>
      </c>
      <c r="R218" s="39" t="s">
        <v>448</v>
      </c>
      <c r="S218" s="37">
        <f t="shared" si="141"/>
        <v>262</v>
      </c>
      <c r="T218" s="62">
        <v>262</v>
      </c>
      <c r="U218" s="62">
        <v>262</v>
      </c>
      <c r="V218" s="62">
        <v>262</v>
      </c>
      <c r="W218">
        <f t="shared" si="112"/>
        <v>0</v>
      </c>
      <c r="X218">
        <f t="shared" si="113"/>
        <v>0</v>
      </c>
      <c r="Y218">
        <f t="shared" si="114"/>
        <v>0</v>
      </c>
      <c r="Z218">
        <f t="shared" si="115"/>
        <v>0</v>
      </c>
      <c r="AA218">
        <f t="shared" si="116"/>
        <v>0</v>
      </c>
      <c r="AB218">
        <f t="shared" si="117"/>
        <v>0</v>
      </c>
      <c r="AC218">
        <f t="shared" si="118"/>
        <v>0</v>
      </c>
      <c r="AD218">
        <f t="shared" si="119"/>
        <v>0</v>
      </c>
      <c r="AE218">
        <f t="shared" si="120"/>
        <v>0</v>
      </c>
      <c r="AF218">
        <f t="shared" si="121"/>
        <v>0</v>
      </c>
      <c r="AG218">
        <f t="shared" si="122"/>
        <v>0</v>
      </c>
      <c r="AH218">
        <f t="shared" si="123"/>
        <v>0</v>
      </c>
      <c r="AI218">
        <f t="shared" si="124"/>
        <v>0</v>
      </c>
      <c r="AJ218">
        <f t="shared" si="125"/>
        <v>0</v>
      </c>
      <c r="AK218">
        <f t="shared" si="126"/>
        <v>0</v>
      </c>
      <c r="AL218">
        <f t="shared" si="127"/>
        <v>0</v>
      </c>
      <c r="AM218">
        <f t="shared" si="128"/>
        <v>0</v>
      </c>
      <c r="AN218">
        <f t="shared" si="129"/>
        <v>0</v>
      </c>
      <c r="AO218">
        <f t="shared" si="130"/>
        <v>0</v>
      </c>
      <c r="AP218">
        <f t="shared" si="131"/>
        <v>0</v>
      </c>
      <c r="AQ218">
        <f t="shared" si="132"/>
        <v>0</v>
      </c>
      <c r="AR218">
        <f t="shared" si="133"/>
        <v>0</v>
      </c>
      <c r="AS218">
        <f t="shared" si="134"/>
        <v>0</v>
      </c>
      <c r="AT218">
        <f t="shared" si="135"/>
        <v>0</v>
      </c>
      <c r="AU218">
        <f t="shared" si="136"/>
        <v>0</v>
      </c>
      <c r="AV218">
        <f t="shared" si="137"/>
        <v>0</v>
      </c>
      <c r="AW218">
        <f t="shared" si="138"/>
        <v>0</v>
      </c>
      <c r="AX218">
        <f t="shared" si="139"/>
        <v>0</v>
      </c>
      <c r="AY218">
        <f t="shared" si="142"/>
        <v>0</v>
      </c>
      <c r="AZ218">
        <f t="shared" si="143"/>
        <v>1</v>
      </c>
    </row>
    <row r="219" spans="16:52" x14ac:dyDescent="0.2">
      <c r="P219" s="2"/>
      <c r="Q219" s="38" t="s">
        <v>325</v>
      </c>
      <c r="R219" s="39" t="s">
        <v>447</v>
      </c>
      <c r="S219" s="37">
        <f t="shared" si="141"/>
        <v>195</v>
      </c>
      <c r="T219" s="62">
        <v>195</v>
      </c>
      <c r="U219" s="62">
        <v>195</v>
      </c>
      <c r="V219" s="62">
        <v>195</v>
      </c>
      <c r="W219">
        <f t="shared" si="112"/>
        <v>0</v>
      </c>
      <c r="X219">
        <f t="shared" si="113"/>
        <v>0</v>
      </c>
      <c r="Y219">
        <f t="shared" si="114"/>
        <v>0</v>
      </c>
      <c r="Z219">
        <f t="shared" si="115"/>
        <v>0</v>
      </c>
      <c r="AA219">
        <f t="shared" si="116"/>
        <v>0</v>
      </c>
      <c r="AB219">
        <f t="shared" si="117"/>
        <v>0</v>
      </c>
      <c r="AC219">
        <f t="shared" si="118"/>
        <v>0</v>
      </c>
      <c r="AD219">
        <f t="shared" si="119"/>
        <v>0</v>
      </c>
      <c r="AE219">
        <f t="shared" si="120"/>
        <v>0</v>
      </c>
      <c r="AF219">
        <f t="shared" si="121"/>
        <v>0</v>
      </c>
      <c r="AG219">
        <f t="shared" si="122"/>
        <v>0</v>
      </c>
      <c r="AH219">
        <f t="shared" si="123"/>
        <v>0</v>
      </c>
      <c r="AI219">
        <f t="shared" si="124"/>
        <v>0</v>
      </c>
      <c r="AJ219">
        <f t="shared" si="125"/>
        <v>0</v>
      </c>
      <c r="AK219">
        <f t="shared" si="126"/>
        <v>0</v>
      </c>
      <c r="AL219">
        <f t="shared" si="127"/>
        <v>0</v>
      </c>
      <c r="AM219">
        <f t="shared" si="128"/>
        <v>0</v>
      </c>
      <c r="AN219">
        <f t="shared" si="129"/>
        <v>0</v>
      </c>
      <c r="AO219">
        <f t="shared" si="130"/>
        <v>0</v>
      </c>
      <c r="AP219">
        <f t="shared" si="131"/>
        <v>0</v>
      </c>
      <c r="AQ219">
        <f t="shared" si="132"/>
        <v>0</v>
      </c>
      <c r="AR219">
        <f t="shared" si="133"/>
        <v>0</v>
      </c>
      <c r="AS219">
        <f t="shared" si="134"/>
        <v>0</v>
      </c>
      <c r="AT219">
        <f t="shared" si="135"/>
        <v>0</v>
      </c>
      <c r="AU219">
        <f t="shared" si="136"/>
        <v>0</v>
      </c>
      <c r="AV219">
        <f t="shared" si="137"/>
        <v>0</v>
      </c>
      <c r="AW219">
        <f t="shared" si="138"/>
        <v>0</v>
      </c>
      <c r="AX219">
        <f t="shared" si="139"/>
        <v>0</v>
      </c>
      <c r="AY219">
        <f t="shared" si="142"/>
        <v>0</v>
      </c>
      <c r="AZ219">
        <f t="shared" si="143"/>
        <v>1</v>
      </c>
    </row>
    <row r="220" spans="16:52" x14ac:dyDescent="0.2">
      <c r="P220" s="2"/>
      <c r="Q220" s="48" t="s">
        <v>326</v>
      </c>
      <c r="R220" s="49" t="s">
        <v>446</v>
      </c>
      <c r="S220" s="73">
        <f t="shared" si="141"/>
        <v>146</v>
      </c>
      <c r="T220" s="63">
        <v>146</v>
      </c>
      <c r="U220" s="63">
        <v>146</v>
      </c>
      <c r="V220" s="63">
        <v>146</v>
      </c>
      <c r="W220">
        <f t="shared" si="112"/>
        <v>0</v>
      </c>
      <c r="X220">
        <f t="shared" si="113"/>
        <v>0</v>
      </c>
      <c r="Y220">
        <f t="shared" si="114"/>
        <v>0</v>
      </c>
      <c r="Z220">
        <f t="shared" si="115"/>
        <v>0</v>
      </c>
      <c r="AA220">
        <f t="shared" si="116"/>
        <v>0</v>
      </c>
      <c r="AB220">
        <f t="shared" si="117"/>
        <v>0</v>
      </c>
      <c r="AC220">
        <f t="shared" si="118"/>
        <v>0</v>
      </c>
      <c r="AD220">
        <f t="shared" si="119"/>
        <v>0</v>
      </c>
      <c r="AE220">
        <f t="shared" si="120"/>
        <v>0</v>
      </c>
      <c r="AF220">
        <f t="shared" si="121"/>
        <v>0</v>
      </c>
      <c r="AG220">
        <f t="shared" si="122"/>
        <v>0</v>
      </c>
      <c r="AH220">
        <f t="shared" si="123"/>
        <v>0</v>
      </c>
      <c r="AI220">
        <f t="shared" si="124"/>
        <v>0</v>
      </c>
      <c r="AJ220">
        <f t="shared" si="125"/>
        <v>0</v>
      </c>
      <c r="AK220">
        <f t="shared" si="126"/>
        <v>0</v>
      </c>
      <c r="AL220">
        <f t="shared" si="127"/>
        <v>0</v>
      </c>
      <c r="AM220">
        <f t="shared" si="128"/>
        <v>0</v>
      </c>
      <c r="AN220">
        <f t="shared" si="129"/>
        <v>0</v>
      </c>
      <c r="AO220">
        <f t="shared" si="130"/>
        <v>0</v>
      </c>
      <c r="AP220">
        <f t="shared" si="131"/>
        <v>0</v>
      </c>
      <c r="AQ220">
        <f t="shared" si="132"/>
        <v>0</v>
      </c>
      <c r="AR220">
        <f t="shared" si="133"/>
        <v>0</v>
      </c>
      <c r="AS220">
        <f t="shared" si="134"/>
        <v>0</v>
      </c>
      <c r="AT220">
        <f t="shared" si="135"/>
        <v>0</v>
      </c>
      <c r="AU220">
        <f t="shared" si="136"/>
        <v>0</v>
      </c>
      <c r="AV220">
        <f t="shared" si="137"/>
        <v>0</v>
      </c>
      <c r="AW220">
        <f t="shared" si="138"/>
        <v>0</v>
      </c>
      <c r="AX220">
        <f t="shared" si="139"/>
        <v>0</v>
      </c>
      <c r="AY220">
        <f t="shared" si="142"/>
        <v>0</v>
      </c>
      <c r="AZ220">
        <f t="shared" si="143"/>
        <v>1</v>
      </c>
    </row>
    <row r="221" spans="16:52" x14ac:dyDescent="0.2">
      <c r="P221" s="2"/>
      <c r="Q221" s="48" t="s">
        <v>327</v>
      </c>
      <c r="R221" s="49" t="s">
        <v>445</v>
      </c>
      <c r="S221" s="73">
        <f t="shared" si="141"/>
        <v>86</v>
      </c>
      <c r="T221" s="63">
        <v>86</v>
      </c>
      <c r="U221" s="63">
        <v>86</v>
      </c>
      <c r="V221" s="63">
        <v>86</v>
      </c>
      <c r="W221">
        <f t="shared" si="112"/>
        <v>0</v>
      </c>
      <c r="X221">
        <f t="shared" si="113"/>
        <v>0</v>
      </c>
      <c r="Y221">
        <f t="shared" si="114"/>
        <v>0</v>
      </c>
      <c r="Z221">
        <f t="shared" si="115"/>
        <v>0</v>
      </c>
      <c r="AA221">
        <f t="shared" si="116"/>
        <v>0</v>
      </c>
      <c r="AB221">
        <f t="shared" si="117"/>
        <v>0</v>
      </c>
      <c r="AC221">
        <f t="shared" si="118"/>
        <v>0</v>
      </c>
      <c r="AD221">
        <f t="shared" si="119"/>
        <v>0</v>
      </c>
      <c r="AE221">
        <f t="shared" si="120"/>
        <v>0</v>
      </c>
      <c r="AF221">
        <f t="shared" si="121"/>
        <v>0</v>
      </c>
      <c r="AG221">
        <f t="shared" si="122"/>
        <v>0</v>
      </c>
      <c r="AH221">
        <f t="shared" si="123"/>
        <v>0</v>
      </c>
      <c r="AI221">
        <f t="shared" si="124"/>
        <v>0</v>
      </c>
      <c r="AJ221">
        <f t="shared" si="125"/>
        <v>0</v>
      </c>
      <c r="AK221">
        <f t="shared" si="126"/>
        <v>0</v>
      </c>
      <c r="AL221">
        <f t="shared" si="127"/>
        <v>0</v>
      </c>
      <c r="AM221">
        <f t="shared" si="128"/>
        <v>0</v>
      </c>
      <c r="AN221">
        <f t="shared" si="129"/>
        <v>0</v>
      </c>
      <c r="AO221">
        <f t="shared" si="130"/>
        <v>0</v>
      </c>
      <c r="AP221">
        <f t="shared" si="131"/>
        <v>0</v>
      </c>
      <c r="AQ221">
        <f t="shared" si="132"/>
        <v>0</v>
      </c>
      <c r="AR221">
        <f t="shared" si="133"/>
        <v>0</v>
      </c>
      <c r="AS221">
        <f t="shared" si="134"/>
        <v>0</v>
      </c>
      <c r="AT221">
        <f t="shared" si="135"/>
        <v>0</v>
      </c>
      <c r="AU221">
        <f t="shared" si="136"/>
        <v>0</v>
      </c>
      <c r="AV221">
        <f t="shared" si="137"/>
        <v>0</v>
      </c>
      <c r="AW221">
        <f t="shared" si="138"/>
        <v>0</v>
      </c>
      <c r="AX221">
        <f t="shared" si="139"/>
        <v>0</v>
      </c>
      <c r="AY221">
        <f t="shared" si="142"/>
        <v>0</v>
      </c>
      <c r="AZ221">
        <f t="shared" si="143"/>
        <v>1</v>
      </c>
    </row>
    <row r="222" spans="16:52" x14ac:dyDescent="0.2">
      <c r="P222" s="2"/>
      <c r="Q222" s="38" t="s">
        <v>328</v>
      </c>
      <c r="R222" s="39" t="s">
        <v>443</v>
      </c>
      <c r="S222" s="37">
        <f t="shared" si="141"/>
        <v>707</v>
      </c>
      <c r="T222" s="62">
        <v>707</v>
      </c>
      <c r="U222" s="62">
        <v>707</v>
      </c>
      <c r="V222" s="62">
        <v>707</v>
      </c>
      <c r="W222">
        <f t="shared" si="112"/>
        <v>0</v>
      </c>
      <c r="X222">
        <f t="shared" si="113"/>
        <v>0</v>
      </c>
      <c r="Y222">
        <f t="shared" si="114"/>
        <v>0</v>
      </c>
      <c r="Z222">
        <f t="shared" si="115"/>
        <v>0</v>
      </c>
      <c r="AA222">
        <f t="shared" si="116"/>
        <v>0</v>
      </c>
      <c r="AB222">
        <f t="shared" si="117"/>
        <v>0</v>
      </c>
      <c r="AC222">
        <f t="shared" si="118"/>
        <v>0</v>
      </c>
      <c r="AD222">
        <f t="shared" si="119"/>
        <v>0</v>
      </c>
      <c r="AE222">
        <f t="shared" si="120"/>
        <v>0</v>
      </c>
      <c r="AF222">
        <f t="shared" si="121"/>
        <v>0</v>
      </c>
      <c r="AG222">
        <f t="shared" si="122"/>
        <v>0</v>
      </c>
      <c r="AH222">
        <f t="shared" si="123"/>
        <v>0</v>
      </c>
      <c r="AI222">
        <f t="shared" si="124"/>
        <v>0</v>
      </c>
      <c r="AJ222">
        <f t="shared" si="125"/>
        <v>0</v>
      </c>
      <c r="AK222">
        <f t="shared" si="126"/>
        <v>0</v>
      </c>
      <c r="AL222">
        <f t="shared" si="127"/>
        <v>0</v>
      </c>
      <c r="AM222">
        <f t="shared" si="128"/>
        <v>0</v>
      </c>
      <c r="AN222">
        <f t="shared" si="129"/>
        <v>0</v>
      </c>
      <c r="AO222">
        <f t="shared" si="130"/>
        <v>0</v>
      </c>
      <c r="AP222">
        <f t="shared" si="131"/>
        <v>0</v>
      </c>
      <c r="AQ222">
        <f t="shared" si="132"/>
        <v>0</v>
      </c>
      <c r="AR222">
        <f t="shared" si="133"/>
        <v>0</v>
      </c>
      <c r="AS222">
        <f t="shared" si="134"/>
        <v>0</v>
      </c>
      <c r="AT222">
        <f t="shared" si="135"/>
        <v>0</v>
      </c>
      <c r="AU222">
        <f t="shared" si="136"/>
        <v>0</v>
      </c>
      <c r="AV222">
        <f t="shared" si="137"/>
        <v>0</v>
      </c>
      <c r="AW222">
        <f t="shared" si="138"/>
        <v>0</v>
      </c>
      <c r="AX222">
        <f t="shared" si="139"/>
        <v>0</v>
      </c>
      <c r="AY222">
        <f t="shared" si="142"/>
        <v>0</v>
      </c>
      <c r="AZ222">
        <f t="shared" si="143"/>
        <v>1</v>
      </c>
    </row>
    <row r="223" spans="16:52" x14ac:dyDescent="0.2">
      <c r="P223" s="2"/>
      <c r="Q223" s="38" t="s">
        <v>329</v>
      </c>
      <c r="R223" s="39" t="s">
        <v>442</v>
      </c>
      <c r="S223" s="37">
        <f t="shared" si="141"/>
        <v>228</v>
      </c>
      <c r="T223" s="62">
        <v>228</v>
      </c>
      <c r="U223" s="62">
        <v>228</v>
      </c>
      <c r="V223" s="62">
        <v>228</v>
      </c>
      <c r="W223">
        <f t="shared" si="112"/>
        <v>0</v>
      </c>
      <c r="X223">
        <f t="shared" si="113"/>
        <v>0</v>
      </c>
      <c r="Y223">
        <f t="shared" si="114"/>
        <v>0</v>
      </c>
      <c r="Z223">
        <f t="shared" si="115"/>
        <v>0</v>
      </c>
      <c r="AA223">
        <f t="shared" si="116"/>
        <v>0</v>
      </c>
      <c r="AB223">
        <f t="shared" si="117"/>
        <v>0</v>
      </c>
      <c r="AC223">
        <f t="shared" si="118"/>
        <v>0</v>
      </c>
      <c r="AD223">
        <f t="shared" si="119"/>
        <v>0</v>
      </c>
      <c r="AE223">
        <f t="shared" si="120"/>
        <v>0</v>
      </c>
      <c r="AF223">
        <f t="shared" si="121"/>
        <v>0</v>
      </c>
      <c r="AG223">
        <f t="shared" si="122"/>
        <v>0</v>
      </c>
      <c r="AH223">
        <f t="shared" si="123"/>
        <v>0</v>
      </c>
      <c r="AI223">
        <f t="shared" si="124"/>
        <v>0</v>
      </c>
      <c r="AJ223">
        <f t="shared" si="125"/>
        <v>0</v>
      </c>
      <c r="AK223">
        <f t="shared" si="126"/>
        <v>0</v>
      </c>
      <c r="AL223">
        <f t="shared" si="127"/>
        <v>0</v>
      </c>
      <c r="AM223">
        <f t="shared" si="128"/>
        <v>0</v>
      </c>
      <c r="AN223">
        <f t="shared" si="129"/>
        <v>0</v>
      </c>
      <c r="AO223">
        <f t="shared" si="130"/>
        <v>0</v>
      </c>
      <c r="AP223">
        <f t="shared" si="131"/>
        <v>0</v>
      </c>
      <c r="AQ223">
        <f t="shared" si="132"/>
        <v>0</v>
      </c>
      <c r="AR223">
        <f t="shared" si="133"/>
        <v>0</v>
      </c>
      <c r="AS223">
        <f t="shared" si="134"/>
        <v>0</v>
      </c>
      <c r="AT223">
        <f t="shared" si="135"/>
        <v>0</v>
      </c>
      <c r="AU223">
        <f t="shared" si="136"/>
        <v>0</v>
      </c>
      <c r="AV223">
        <f t="shared" si="137"/>
        <v>0</v>
      </c>
      <c r="AW223">
        <f t="shared" si="138"/>
        <v>0</v>
      </c>
      <c r="AX223">
        <f t="shared" si="139"/>
        <v>0</v>
      </c>
      <c r="AY223">
        <f t="shared" si="142"/>
        <v>0</v>
      </c>
      <c r="AZ223">
        <f t="shared" si="143"/>
        <v>1</v>
      </c>
    </row>
    <row r="224" spans="16:52" x14ac:dyDescent="0.2">
      <c r="P224" s="2"/>
      <c r="Q224" s="38" t="s">
        <v>330</v>
      </c>
      <c r="R224" s="39" t="s">
        <v>444</v>
      </c>
      <c r="S224" s="37">
        <f t="shared" si="141"/>
        <v>137</v>
      </c>
      <c r="T224" s="62">
        <v>137</v>
      </c>
      <c r="U224" s="62">
        <v>137</v>
      </c>
      <c r="V224" s="62">
        <v>137</v>
      </c>
      <c r="W224">
        <f t="shared" si="112"/>
        <v>0</v>
      </c>
      <c r="X224">
        <f t="shared" si="113"/>
        <v>0</v>
      </c>
      <c r="Y224">
        <f t="shared" si="114"/>
        <v>0</v>
      </c>
      <c r="Z224">
        <f t="shared" si="115"/>
        <v>0</v>
      </c>
      <c r="AA224">
        <f t="shared" si="116"/>
        <v>0</v>
      </c>
      <c r="AB224">
        <f t="shared" si="117"/>
        <v>0</v>
      </c>
      <c r="AC224">
        <f t="shared" si="118"/>
        <v>0</v>
      </c>
      <c r="AD224">
        <f t="shared" si="119"/>
        <v>0</v>
      </c>
      <c r="AE224">
        <f t="shared" si="120"/>
        <v>0</v>
      </c>
      <c r="AF224">
        <f t="shared" si="121"/>
        <v>0</v>
      </c>
      <c r="AG224">
        <f t="shared" si="122"/>
        <v>0</v>
      </c>
      <c r="AH224">
        <f t="shared" si="123"/>
        <v>0</v>
      </c>
      <c r="AI224">
        <f t="shared" si="124"/>
        <v>0</v>
      </c>
      <c r="AJ224">
        <f t="shared" si="125"/>
        <v>0</v>
      </c>
      <c r="AK224">
        <f t="shared" si="126"/>
        <v>0</v>
      </c>
      <c r="AL224">
        <f t="shared" si="127"/>
        <v>0</v>
      </c>
      <c r="AM224">
        <f t="shared" si="128"/>
        <v>0</v>
      </c>
      <c r="AN224">
        <f t="shared" si="129"/>
        <v>0</v>
      </c>
      <c r="AO224">
        <f t="shared" si="130"/>
        <v>0</v>
      </c>
      <c r="AP224">
        <f t="shared" si="131"/>
        <v>0</v>
      </c>
      <c r="AQ224">
        <f t="shared" si="132"/>
        <v>0</v>
      </c>
      <c r="AR224">
        <f t="shared" si="133"/>
        <v>0</v>
      </c>
      <c r="AS224">
        <f t="shared" si="134"/>
        <v>0</v>
      </c>
      <c r="AT224">
        <f t="shared" si="135"/>
        <v>0</v>
      </c>
      <c r="AU224">
        <f t="shared" si="136"/>
        <v>0</v>
      </c>
      <c r="AV224">
        <f t="shared" si="137"/>
        <v>0</v>
      </c>
      <c r="AW224">
        <f t="shared" si="138"/>
        <v>0</v>
      </c>
      <c r="AX224">
        <f t="shared" si="139"/>
        <v>0</v>
      </c>
      <c r="AY224">
        <f t="shared" si="142"/>
        <v>0</v>
      </c>
      <c r="AZ224">
        <f t="shared" si="143"/>
        <v>1</v>
      </c>
    </row>
    <row r="225" spans="16:52" x14ac:dyDescent="0.2">
      <c r="P225" s="2"/>
      <c r="Q225" s="38" t="s">
        <v>331</v>
      </c>
      <c r="R225" s="39" t="s">
        <v>441</v>
      </c>
      <c r="S225" s="37">
        <f t="shared" si="141"/>
        <v>195</v>
      </c>
      <c r="T225" s="62">
        <v>195</v>
      </c>
      <c r="U225" s="62">
        <v>195</v>
      </c>
      <c r="V225" s="62">
        <v>195</v>
      </c>
      <c r="W225">
        <f t="shared" si="112"/>
        <v>0</v>
      </c>
      <c r="X225">
        <f t="shared" si="113"/>
        <v>0</v>
      </c>
      <c r="Y225">
        <f t="shared" si="114"/>
        <v>0</v>
      </c>
      <c r="Z225">
        <f t="shared" si="115"/>
        <v>0</v>
      </c>
      <c r="AA225">
        <f t="shared" si="116"/>
        <v>0</v>
      </c>
      <c r="AB225">
        <f t="shared" si="117"/>
        <v>0</v>
      </c>
      <c r="AC225">
        <f t="shared" si="118"/>
        <v>0</v>
      </c>
      <c r="AD225">
        <f t="shared" si="119"/>
        <v>0</v>
      </c>
      <c r="AE225">
        <f t="shared" si="120"/>
        <v>0</v>
      </c>
      <c r="AF225">
        <f t="shared" si="121"/>
        <v>0</v>
      </c>
      <c r="AG225">
        <f t="shared" si="122"/>
        <v>0</v>
      </c>
      <c r="AH225">
        <f t="shared" si="123"/>
        <v>0</v>
      </c>
      <c r="AI225">
        <f t="shared" si="124"/>
        <v>0</v>
      </c>
      <c r="AJ225">
        <f t="shared" si="125"/>
        <v>0</v>
      </c>
      <c r="AK225">
        <f t="shared" si="126"/>
        <v>0</v>
      </c>
      <c r="AL225">
        <f t="shared" si="127"/>
        <v>0</v>
      </c>
      <c r="AM225">
        <f t="shared" si="128"/>
        <v>0</v>
      </c>
      <c r="AN225">
        <f t="shared" si="129"/>
        <v>0</v>
      </c>
      <c r="AO225">
        <f t="shared" si="130"/>
        <v>0</v>
      </c>
      <c r="AP225">
        <f t="shared" si="131"/>
        <v>0</v>
      </c>
      <c r="AQ225">
        <f t="shared" si="132"/>
        <v>0</v>
      </c>
      <c r="AR225">
        <f t="shared" si="133"/>
        <v>0</v>
      </c>
      <c r="AS225">
        <f t="shared" si="134"/>
        <v>0</v>
      </c>
      <c r="AT225">
        <f t="shared" si="135"/>
        <v>0</v>
      </c>
      <c r="AU225">
        <f t="shared" si="136"/>
        <v>0</v>
      </c>
      <c r="AV225">
        <f t="shared" si="137"/>
        <v>0</v>
      </c>
      <c r="AW225">
        <f t="shared" si="138"/>
        <v>0</v>
      </c>
      <c r="AX225">
        <f t="shared" si="139"/>
        <v>0</v>
      </c>
      <c r="AY225">
        <f t="shared" si="142"/>
        <v>0</v>
      </c>
      <c r="AZ225">
        <f t="shared" si="143"/>
        <v>1</v>
      </c>
    </row>
    <row r="226" spans="16:52" x14ac:dyDescent="0.2">
      <c r="P226" s="2"/>
      <c r="Q226" s="48" t="s">
        <v>4</v>
      </c>
      <c r="R226" s="49" t="s">
        <v>440</v>
      </c>
      <c r="S226" s="73">
        <f t="shared" si="141"/>
        <v>40</v>
      </c>
      <c r="T226" s="63">
        <v>40</v>
      </c>
      <c r="U226" s="63">
        <v>40</v>
      </c>
      <c r="V226" s="63">
        <v>40</v>
      </c>
      <c r="W226">
        <f t="shared" si="112"/>
        <v>0</v>
      </c>
      <c r="X226">
        <f t="shared" si="113"/>
        <v>0</v>
      </c>
      <c r="Y226">
        <f t="shared" si="114"/>
        <v>0</v>
      </c>
      <c r="Z226">
        <f t="shared" si="115"/>
        <v>0</v>
      </c>
      <c r="AA226">
        <f t="shared" si="116"/>
        <v>0</v>
      </c>
      <c r="AB226">
        <f t="shared" si="117"/>
        <v>0</v>
      </c>
      <c r="AC226">
        <f t="shared" si="118"/>
        <v>0</v>
      </c>
      <c r="AD226">
        <f t="shared" si="119"/>
        <v>0</v>
      </c>
      <c r="AE226">
        <f t="shared" si="120"/>
        <v>0</v>
      </c>
      <c r="AF226">
        <f t="shared" si="121"/>
        <v>0</v>
      </c>
      <c r="AG226">
        <f t="shared" si="122"/>
        <v>0</v>
      </c>
      <c r="AH226">
        <f t="shared" si="123"/>
        <v>0</v>
      </c>
      <c r="AI226">
        <f t="shared" si="124"/>
        <v>0</v>
      </c>
      <c r="AJ226">
        <f t="shared" si="125"/>
        <v>0</v>
      </c>
      <c r="AK226">
        <f t="shared" si="126"/>
        <v>0</v>
      </c>
      <c r="AL226">
        <f t="shared" si="127"/>
        <v>0</v>
      </c>
      <c r="AM226">
        <f t="shared" si="128"/>
        <v>0</v>
      </c>
      <c r="AN226">
        <f t="shared" si="129"/>
        <v>0</v>
      </c>
      <c r="AO226">
        <f t="shared" si="130"/>
        <v>0</v>
      </c>
      <c r="AP226">
        <f t="shared" si="131"/>
        <v>0</v>
      </c>
      <c r="AQ226">
        <f t="shared" si="132"/>
        <v>0</v>
      </c>
      <c r="AR226">
        <f t="shared" si="133"/>
        <v>0</v>
      </c>
      <c r="AS226">
        <f t="shared" si="134"/>
        <v>0</v>
      </c>
      <c r="AT226">
        <f t="shared" si="135"/>
        <v>0</v>
      </c>
      <c r="AU226">
        <f t="shared" si="136"/>
        <v>0</v>
      </c>
      <c r="AV226">
        <f t="shared" si="137"/>
        <v>0</v>
      </c>
      <c r="AW226">
        <f t="shared" si="138"/>
        <v>0</v>
      </c>
      <c r="AX226">
        <f t="shared" si="139"/>
        <v>0</v>
      </c>
      <c r="AY226">
        <f t="shared" si="142"/>
        <v>0</v>
      </c>
      <c r="AZ226">
        <f t="shared" si="143"/>
        <v>1</v>
      </c>
    </row>
    <row r="227" spans="16:52" x14ac:dyDescent="0.2">
      <c r="P227" s="2"/>
      <c r="Q227" s="48" t="s">
        <v>332</v>
      </c>
      <c r="R227" s="49" t="s">
        <v>439</v>
      </c>
      <c r="S227" s="73">
        <f t="shared" si="141"/>
        <v>146</v>
      </c>
      <c r="T227" s="63">
        <v>146</v>
      </c>
      <c r="U227" s="63">
        <v>146</v>
      </c>
      <c r="V227" s="63">
        <v>146</v>
      </c>
      <c r="W227">
        <f t="shared" si="112"/>
        <v>0</v>
      </c>
      <c r="X227">
        <f t="shared" si="113"/>
        <v>0</v>
      </c>
      <c r="Y227">
        <f t="shared" si="114"/>
        <v>0</v>
      </c>
      <c r="Z227">
        <f t="shared" si="115"/>
        <v>0</v>
      </c>
      <c r="AA227">
        <f t="shared" si="116"/>
        <v>0</v>
      </c>
      <c r="AB227">
        <f t="shared" si="117"/>
        <v>0</v>
      </c>
      <c r="AC227">
        <f t="shared" si="118"/>
        <v>0</v>
      </c>
      <c r="AD227">
        <f t="shared" si="119"/>
        <v>0</v>
      </c>
      <c r="AE227">
        <f t="shared" si="120"/>
        <v>0</v>
      </c>
      <c r="AF227">
        <f t="shared" si="121"/>
        <v>0</v>
      </c>
      <c r="AG227">
        <f t="shared" si="122"/>
        <v>0</v>
      </c>
      <c r="AH227">
        <f t="shared" si="123"/>
        <v>0</v>
      </c>
      <c r="AI227">
        <f t="shared" si="124"/>
        <v>0</v>
      </c>
      <c r="AJ227">
        <f t="shared" si="125"/>
        <v>0</v>
      </c>
      <c r="AK227">
        <f t="shared" si="126"/>
        <v>0</v>
      </c>
      <c r="AL227">
        <f t="shared" si="127"/>
        <v>0</v>
      </c>
      <c r="AM227">
        <f t="shared" si="128"/>
        <v>0</v>
      </c>
      <c r="AN227">
        <f t="shared" si="129"/>
        <v>0</v>
      </c>
      <c r="AO227">
        <f t="shared" si="130"/>
        <v>0</v>
      </c>
      <c r="AP227">
        <f t="shared" si="131"/>
        <v>0</v>
      </c>
      <c r="AQ227">
        <f t="shared" si="132"/>
        <v>0</v>
      </c>
      <c r="AR227">
        <f t="shared" si="133"/>
        <v>0</v>
      </c>
      <c r="AS227">
        <f t="shared" si="134"/>
        <v>0</v>
      </c>
      <c r="AT227">
        <f t="shared" si="135"/>
        <v>0</v>
      </c>
      <c r="AU227">
        <f t="shared" si="136"/>
        <v>0</v>
      </c>
      <c r="AV227">
        <f t="shared" si="137"/>
        <v>0</v>
      </c>
      <c r="AW227">
        <f t="shared" si="138"/>
        <v>0</v>
      </c>
      <c r="AX227">
        <f t="shared" si="139"/>
        <v>0</v>
      </c>
      <c r="AY227">
        <f t="shared" si="142"/>
        <v>0</v>
      </c>
      <c r="AZ227">
        <f t="shared" si="143"/>
        <v>1</v>
      </c>
    </row>
    <row r="228" spans="16:52" x14ac:dyDescent="0.2">
      <c r="P228" s="2"/>
      <c r="Q228" s="48" t="s">
        <v>333</v>
      </c>
      <c r="R228" s="49" t="s">
        <v>438</v>
      </c>
      <c r="S228" s="73">
        <f t="shared" si="141"/>
        <v>86</v>
      </c>
      <c r="T228" s="63">
        <v>86</v>
      </c>
      <c r="U228" s="63">
        <v>86</v>
      </c>
      <c r="V228" s="63">
        <v>86</v>
      </c>
      <c r="W228">
        <f t="shared" si="112"/>
        <v>0</v>
      </c>
      <c r="X228">
        <f t="shared" si="113"/>
        <v>0</v>
      </c>
      <c r="Y228">
        <f t="shared" si="114"/>
        <v>0</v>
      </c>
      <c r="Z228">
        <f t="shared" si="115"/>
        <v>0</v>
      </c>
      <c r="AA228">
        <f t="shared" si="116"/>
        <v>0</v>
      </c>
      <c r="AB228">
        <f t="shared" si="117"/>
        <v>0</v>
      </c>
      <c r="AC228">
        <f t="shared" si="118"/>
        <v>0</v>
      </c>
      <c r="AD228">
        <f t="shared" si="119"/>
        <v>0</v>
      </c>
      <c r="AE228">
        <f t="shared" si="120"/>
        <v>0</v>
      </c>
      <c r="AF228">
        <f t="shared" si="121"/>
        <v>0</v>
      </c>
      <c r="AG228">
        <f t="shared" si="122"/>
        <v>0</v>
      </c>
      <c r="AH228">
        <f t="shared" si="123"/>
        <v>0</v>
      </c>
      <c r="AI228">
        <f t="shared" si="124"/>
        <v>0</v>
      </c>
      <c r="AJ228">
        <f t="shared" si="125"/>
        <v>0</v>
      </c>
      <c r="AK228">
        <f t="shared" si="126"/>
        <v>0</v>
      </c>
      <c r="AL228">
        <f t="shared" si="127"/>
        <v>0</v>
      </c>
      <c r="AM228">
        <f t="shared" si="128"/>
        <v>0</v>
      </c>
      <c r="AN228">
        <f t="shared" si="129"/>
        <v>0</v>
      </c>
      <c r="AO228">
        <f t="shared" si="130"/>
        <v>0</v>
      </c>
      <c r="AP228">
        <f t="shared" si="131"/>
        <v>0</v>
      </c>
      <c r="AQ228">
        <f t="shared" si="132"/>
        <v>0</v>
      </c>
      <c r="AR228">
        <f t="shared" si="133"/>
        <v>0</v>
      </c>
      <c r="AS228">
        <f t="shared" si="134"/>
        <v>0</v>
      </c>
      <c r="AT228">
        <f t="shared" si="135"/>
        <v>0</v>
      </c>
      <c r="AU228">
        <f t="shared" si="136"/>
        <v>0</v>
      </c>
      <c r="AV228">
        <f t="shared" si="137"/>
        <v>0</v>
      </c>
      <c r="AW228">
        <f t="shared" si="138"/>
        <v>0</v>
      </c>
      <c r="AX228">
        <f t="shared" si="139"/>
        <v>0</v>
      </c>
      <c r="AY228">
        <f t="shared" si="142"/>
        <v>0</v>
      </c>
      <c r="AZ228">
        <f t="shared" si="143"/>
        <v>1</v>
      </c>
    </row>
    <row r="229" spans="16:52" x14ac:dyDescent="0.2">
      <c r="P229" s="2"/>
      <c r="Q229" s="38" t="s">
        <v>334</v>
      </c>
      <c r="R229" s="39" t="s">
        <v>437</v>
      </c>
      <c r="S229" s="37">
        <f t="shared" si="141"/>
        <v>707</v>
      </c>
      <c r="T229" s="62">
        <v>707</v>
      </c>
      <c r="U229" s="62">
        <v>707</v>
      </c>
      <c r="V229" s="62">
        <v>707</v>
      </c>
      <c r="W229">
        <f t="shared" si="112"/>
        <v>0</v>
      </c>
      <c r="X229">
        <f t="shared" si="113"/>
        <v>0</v>
      </c>
      <c r="Y229">
        <f t="shared" si="114"/>
        <v>0</v>
      </c>
      <c r="Z229">
        <f t="shared" si="115"/>
        <v>0</v>
      </c>
      <c r="AA229">
        <f t="shared" si="116"/>
        <v>0</v>
      </c>
      <c r="AB229">
        <f t="shared" si="117"/>
        <v>0</v>
      </c>
      <c r="AC229">
        <f t="shared" si="118"/>
        <v>0</v>
      </c>
      <c r="AD229">
        <f t="shared" si="119"/>
        <v>0</v>
      </c>
      <c r="AE229">
        <f t="shared" si="120"/>
        <v>0</v>
      </c>
      <c r="AF229">
        <f t="shared" si="121"/>
        <v>0</v>
      </c>
      <c r="AG229">
        <f t="shared" si="122"/>
        <v>0</v>
      </c>
      <c r="AH229">
        <f t="shared" si="123"/>
        <v>0</v>
      </c>
      <c r="AI229">
        <f t="shared" si="124"/>
        <v>0</v>
      </c>
      <c r="AJ229">
        <f t="shared" si="125"/>
        <v>0</v>
      </c>
      <c r="AK229">
        <f t="shared" si="126"/>
        <v>0</v>
      </c>
      <c r="AL229">
        <f t="shared" si="127"/>
        <v>0</v>
      </c>
      <c r="AM229">
        <f t="shared" si="128"/>
        <v>0</v>
      </c>
      <c r="AN229">
        <f t="shared" si="129"/>
        <v>0</v>
      </c>
      <c r="AO229">
        <f t="shared" si="130"/>
        <v>0</v>
      </c>
      <c r="AP229">
        <f t="shared" si="131"/>
        <v>0</v>
      </c>
      <c r="AQ229">
        <f t="shared" si="132"/>
        <v>0</v>
      </c>
      <c r="AR229">
        <f t="shared" si="133"/>
        <v>0</v>
      </c>
      <c r="AS229">
        <f t="shared" si="134"/>
        <v>0</v>
      </c>
      <c r="AT229">
        <f t="shared" si="135"/>
        <v>0</v>
      </c>
      <c r="AU229">
        <f t="shared" si="136"/>
        <v>0</v>
      </c>
      <c r="AV229">
        <f t="shared" si="137"/>
        <v>0</v>
      </c>
      <c r="AW229">
        <f t="shared" si="138"/>
        <v>0</v>
      </c>
      <c r="AX229">
        <f t="shared" si="139"/>
        <v>0</v>
      </c>
      <c r="AY229">
        <f t="shared" si="142"/>
        <v>0</v>
      </c>
      <c r="AZ229">
        <f t="shared" si="143"/>
        <v>1</v>
      </c>
    </row>
    <row r="230" spans="16:52" x14ac:dyDescent="0.2">
      <c r="P230" s="2"/>
      <c r="Q230" s="38" t="s">
        <v>335</v>
      </c>
      <c r="R230" s="39" t="s">
        <v>436</v>
      </c>
      <c r="S230" s="37">
        <f t="shared" si="141"/>
        <v>228</v>
      </c>
      <c r="T230" s="62">
        <v>228</v>
      </c>
      <c r="U230" s="62">
        <v>228</v>
      </c>
      <c r="V230" s="62">
        <v>228</v>
      </c>
      <c r="W230">
        <f t="shared" si="112"/>
        <v>0</v>
      </c>
      <c r="X230">
        <f t="shared" si="113"/>
        <v>0</v>
      </c>
      <c r="Y230">
        <f t="shared" si="114"/>
        <v>0</v>
      </c>
      <c r="Z230">
        <f t="shared" si="115"/>
        <v>0</v>
      </c>
      <c r="AA230">
        <f t="shared" si="116"/>
        <v>0</v>
      </c>
      <c r="AB230">
        <f t="shared" si="117"/>
        <v>0</v>
      </c>
      <c r="AC230">
        <f t="shared" si="118"/>
        <v>0</v>
      </c>
      <c r="AD230">
        <f t="shared" si="119"/>
        <v>0</v>
      </c>
      <c r="AE230">
        <f t="shared" si="120"/>
        <v>0</v>
      </c>
      <c r="AF230">
        <f t="shared" si="121"/>
        <v>0</v>
      </c>
      <c r="AG230">
        <f t="shared" si="122"/>
        <v>0</v>
      </c>
      <c r="AH230">
        <f t="shared" si="123"/>
        <v>0</v>
      </c>
      <c r="AI230">
        <f t="shared" si="124"/>
        <v>0</v>
      </c>
      <c r="AJ230">
        <f t="shared" si="125"/>
        <v>0</v>
      </c>
      <c r="AK230">
        <f t="shared" si="126"/>
        <v>0</v>
      </c>
      <c r="AL230">
        <f t="shared" si="127"/>
        <v>0</v>
      </c>
      <c r="AM230">
        <f t="shared" si="128"/>
        <v>0</v>
      </c>
      <c r="AN230">
        <f t="shared" si="129"/>
        <v>0</v>
      </c>
      <c r="AO230">
        <f t="shared" si="130"/>
        <v>0</v>
      </c>
      <c r="AP230">
        <f t="shared" si="131"/>
        <v>0</v>
      </c>
      <c r="AQ230">
        <f t="shared" si="132"/>
        <v>0</v>
      </c>
      <c r="AR230">
        <f t="shared" si="133"/>
        <v>0</v>
      </c>
      <c r="AS230">
        <f t="shared" si="134"/>
        <v>0</v>
      </c>
      <c r="AT230">
        <f t="shared" si="135"/>
        <v>0</v>
      </c>
      <c r="AU230">
        <f t="shared" si="136"/>
        <v>0</v>
      </c>
      <c r="AV230">
        <f t="shared" si="137"/>
        <v>0</v>
      </c>
      <c r="AW230">
        <f t="shared" si="138"/>
        <v>0</v>
      </c>
      <c r="AX230">
        <f t="shared" si="139"/>
        <v>0</v>
      </c>
      <c r="AY230">
        <f t="shared" si="142"/>
        <v>0</v>
      </c>
      <c r="AZ230">
        <f t="shared" si="143"/>
        <v>1</v>
      </c>
    </row>
    <row r="231" spans="16:52" x14ac:dyDescent="0.2">
      <c r="P231" s="2"/>
      <c r="Q231" s="38" t="s">
        <v>336</v>
      </c>
      <c r="R231" s="39" t="s">
        <v>435</v>
      </c>
      <c r="S231" s="37">
        <f t="shared" si="141"/>
        <v>137</v>
      </c>
      <c r="T231" s="62">
        <v>137</v>
      </c>
      <c r="U231" s="62">
        <v>137</v>
      </c>
      <c r="V231" s="62">
        <v>137</v>
      </c>
      <c r="W231">
        <f t="shared" si="112"/>
        <v>0</v>
      </c>
      <c r="X231">
        <f t="shared" si="113"/>
        <v>0</v>
      </c>
      <c r="Y231">
        <f t="shared" si="114"/>
        <v>0</v>
      </c>
      <c r="Z231">
        <f t="shared" si="115"/>
        <v>0</v>
      </c>
      <c r="AA231">
        <f t="shared" si="116"/>
        <v>0</v>
      </c>
      <c r="AB231">
        <f t="shared" si="117"/>
        <v>0</v>
      </c>
      <c r="AC231">
        <f t="shared" si="118"/>
        <v>0</v>
      </c>
      <c r="AD231">
        <f t="shared" si="119"/>
        <v>0</v>
      </c>
      <c r="AE231">
        <f t="shared" si="120"/>
        <v>0</v>
      </c>
      <c r="AF231">
        <f t="shared" si="121"/>
        <v>0</v>
      </c>
      <c r="AG231">
        <f t="shared" si="122"/>
        <v>0</v>
      </c>
      <c r="AH231">
        <f t="shared" si="123"/>
        <v>0</v>
      </c>
      <c r="AI231">
        <f t="shared" si="124"/>
        <v>0</v>
      </c>
      <c r="AJ231">
        <f t="shared" si="125"/>
        <v>0</v>
      </c>
      <c r="AK231">
        <f t="shared" si="126"/>
        <v>0</v>
      </c>
      <c r="AL231">
        <f t="shared" si="127"/>
        <v>0</v>
      </c>
      <c r="AM231">
        <f t="shared" si="128"/>
        <v>0</v>
      </c>
      <c r="AN231">
        <f t="shared" si="129"/>
        <v>0</v>
      </c>
      <c r="AO231">
        <f t="shared" si="130"/>
        <v>0</v>
      </c>
      <c r="AP231">
        <f t="shared" si="131"/>
        <v>0</v>
      </c>
      <c r="AQ231">
        <f t="shared" si="132"/>
        <v>0</v>
      </c>
      <c r="AR231">
        <f t="shared" si="133"/>
        <v>0</v>
      </c>
      <c r="AS231">
        <f t="shared" si="134"/>
        <v>0</v>
      </c>
      <c r="AT231">
        <f t="shared" si="135"/>
        <v>0</v>
      </c>
      <c r="AU231">
        <f t="shared" si="136"/>
        <v>0</v>
      </c>
      <c r="AV231">
        <f t="shared" si="137"/>
        <v>0</v>
      </c>
      <c r="AW231">
        <f t="shared" si="138"/>
        <v>0</v>
      </c>
      <c r="AX231">
        <f t="shared" si="139"/>
        <v>0</v>
      </c>
      <c r="AY231">
        <f t="shared" si="142"/>
        <v>0</v>
      </c>
      <c r="AZ231">
        <f t="shared" si="143"/>
        <v>1</v>
      </c>
    </row>
    <row r="232" spans="16:52" x14ac:dyDescent="0.2">
      <c r="P232" s="2"/>
      <c r="Q232" s="38" t="s">
        <v>337</v>
      </c>
      <c r="R232" s="39" t="s">
        <v>434</v>
      </c>
      <c r="S232" s="37">
        <f t="shared" si="141"/>
        <v>195</v>
      </c>
      <c r="T232" s="62">
        <v>195</v>
      </c>
      <c r="U232" s="62">
        <v>195</v>
      </c>
      <c r="V232" s="62">
        <v>195</v>
      </c>
      <c r="W232">
        <f t="shared" si="112"/>
        <v>0</v>
      </c>
      <c r="X232">
        <f t="shared" si="113"/>
        <v>0</v>
      </c>
      <c r="Y232">
        <f t="shared" si="114"/>
        <v>0</v>
      </c>
      <c r="Z232">
        <f t="shared" si="115"/>
        <v>0</v>
      </c>
      <c r="AA232">
        <f t="shared" si="116"/>
        <v>0</v>
      </c>
      <c r="AB232">
        <f t="shared" si="117"/>
        <v>0</v>
      </c>
      <c r="AC232">
        <f t="shared" si="118"/>
        <v>0</v>
      </c>
      <c r="AD232">
        <f t="shared" si="119"/>
        <v>0</v>
      </c>
      <c r="AE232">
        <f t="shared" si="120"/>
        <v>0</v>
      </c>
      <c r="AF232">
        <f t="shared" si="121"/>
        <v>0</v>
      </c>
      <c r="AG232">
        <f t="shared" si="122"/>
        <v>0</v>
      </c>
      <c r="AH232">
        <f t="shared" si="123"/>
        <v>0</v>
      </c>
      <c r="AI232">
        <f t="shared" si="124"/>
        <v>0</v>
      </c>
      <c r="AJ232">
        <f t="shared" si="125"/>
        <v>0</v>
      </c>
      <c r="AK232">
        <f t="shared" si="126"/>
        <v>0</v>
      </c>
      <c r="AL232">
        <f t="shared" si="127"/>
        <v>0</v>
      </c>
      <c r="AM232">
        <f t="shared" si="128"/>
        <v>0</v>
      </c>
      <c r="AN232">
        <f t="shared" si="129"/>
        <v>0</v>
      </c>
      <c r="AO232">
        <f t="shared" si="130"/>
        <v>0</v>
      </c>
      <c r="AP232">
        <f t="shared" si="131"/>
        <v>0</v>
      </c>
      <c r="AQ232">
        <f t="shared" si="132"/>
        <v>0</v>
      </c>
      <c r="AR232">
        <f t="shared" si="133"/>
        <v>0</v>
      </c>
      <c r="AS232">
        <f t="shared" si="134"/>
        <v>0</v>
      </c>
      <c r="AT232">
        <f t="shared" si="135"/>
        <v>0</v>
      </c>
      <c r="AU232">
        <f t="shared" si="136"/>
        <v>0</v>
      </c>
      <c r="AV232">
        <f t="shared" si="137"/>
        <v>0</v>
      </c>
      <c r="AW232">
        <f t="shared" si="138"/>
        <v>0</v>
      </c>
      <c r="AX232">
        <f t="shared" si="139"/>
        <v>0</v>
      </c>
      <c r="AY232">
        <f t="shared" si="142"/>
        <v>0</v>
      </c>
      <c r="AZ232">
        <f t="shared" si="143"/>
        <v>1</v>
      </c>
    </row>
    <row r="233" spans="16:52" x14ac:dyDescent="0.2">
      <c r="P233" s="2"/>
      <c r="Q233" s="48" t="s">
        <v>5</v>
      </c>
      <c r="R233" s="49" t="s">
        <v>433</v>
      </c>
      <c r="S233" s="73">
        <f t="shared" si="141"/>
        <v>40</v>
      </c>
      <c r="T233" s="63">
        <v>40</v>
      </c>
      <c r="U233" s="63">
        <v>40</v>
      </c>
      <c r="V233" s="63">
        <v>40</v>
      </c>
      <c r="W233">
        <f t="shared" si="112"/>
        <v>0</v>
      </c>
      <c r="X233">
        <f t="shared" si="113"/>
        <v>0</v>
      </c>
      <c r="Y233">
        <f t="shared" si="114"/>
        <v>0</v>
      </c>
      <c r="Z233">
        <f t="shared" si="115"/>
        <v>0</v>
      </c>
      <c r="AA233">
        <f t="shared" si="116"/>
        <v>0</v>
      </c>
      <c r="AB233">
        <f t="shared" si="117"/>
        <v>0</v>
      </c>
      <c r="AC233">
        <f t="shared" si="118"/>
        <v>0</v>
      </c>
      <c r="AD233">
        <f t="shared" si="119"/>
        <v>0</v>
      </c>
      <c r="AE233">
        <f t="shared" si="120"/>
        <v>0</v>
      </c>
      <c r="AF233">
        <f t="shared" si="121"/>
        <v>0</v>
      </c>
      <c r="AG233">
        <f t="shared" si="122"/>
        <v>0</v>
      </c>
      <c r="AH233">
        <f t="shared" si="123"/>
        <v>0</v>
      </c>
      <c r="AI233">
        <f t="shared" si="124"/>
        <v>0</v>
      </c>
      <c r="AJ233">
        <f t="shared" si="125"/>
        <v>0</v>
      </c>
      <c r="AK233">
        <f t="shared" si="126"/>
        <v>0</v>
      </c>
      <c r="AL233">
        <f t="shared" si="127"/>
        <v>0</v>
      </c>
      <c r="AM233">
        <f t="shared" si="128"/>
        <v>0</v>
      </c>
      <c r="AN233">
        <f t="shared" si="129"/>
        <v>0</v>
      </c>
      <c r="AO233">
        <f t="shared" si="130"/>
        <v>0</v>
      </c>
      <c r="AP233">
        <f t="shared" si="131"/>
        <v>0</v>
      </c>
      <c r="AQ233">
        <f t="shared" si="132"/>
        <v>0</v>
      </c>
      <c r="AR233">
        <f t="shared" si="133"/>
        <v>0</v>
      </c>
      <c r="AS233">
        <f t="shared" si="134"/>
        <v>0</v>
      </c>
      <c r="AT233">
        <f t="shared" si="135"/>
        <v>0</v>
      </c>
      <c r="AU233">
        <f t="shared" si="136"/>
        <v>0</v>
      </c>
      <c r="AV233">
        <f t="shared" si="137"/>
        <v>0</v>
      </c>
      <c r="AW233">
        <f t="shared" si="138"/>
        <v>0</v>
      </c>
      <c r="AX233">
        <f t="shared" si="139"/>
        <v>0</v>
      </c>
      <c r="AY233">
        <f t="shared" si="142"/>
        <v>0</v>
      </c>
      <c r="AZ233">
        <f t="shared" si="143"/>
        <v>1</v>
      </c>
    </row>
    <row r="234" spans="16:52" x14ac:dyDescent="0.2">
      <c r="P234" s="2"/>
      <c r="Q234" s="48" t="s">
        <v>338</v>
      </c>
      <c r="R234" s="49" t="s">
        <v>432</v>
      </c>
      <c r="S234" s="73">
        <f t="shared" si="141"/>
        <v>146</v>
      </c>
      <c r="T234" s="63">
        <v>146</v>
      </c>
      <c r="U234" s="63">
        <v>146</v>
      </c>
      <c r="V234" s="63">
        <v>146</v>
      </c>
      <c r="W234">
        <f t="shared" si="112"/>
        <v>0</v>
      </c>
      <c r="X234">
        <f t="shared" si="113"/>
        <v>0</v>
      </c>
      <c r="Y234">
        <f t="shared" si="114"/>
        <v>0</v>
      </c>
      <c r="Z234">
        <f t="shared" si="115"/>
        <v>0</v>
      </c>
      <c r="AA234">
        <f t="shared" si="116"/>
        <v>0</v>
      </c>
      <c r="AB234">
        <f t="shared" si="117"/>
        <v>0</v>
      </c>
      <c r="AC234">
        <f t="shared" si="118"/>
        <v>0</v>
      </c>
      <c r="AD234">
        <f t="shared" si="119"/>
        <v>0</v>
      </c>
      <c r="AE234">
        <f t="shared" si="120"/>
        <v>0</v>
      </c>
      <c r="AF234">
        <f t="shared" si="121"/>
        <v>0</v>
      </c>
      <c r="AG234">
        <f t="shared" si="122"/>
        <v>0</v>
      </c>
      <c r="AH234">
        <f t="shared" si="123"/>
        <v>0</v>
      </c>
      <c r="AI234">
        <f t="shared" si="124"/>
        <v>0</v>
      </c>
      <c r="AJ234">
        <f t="shared" si="125"/>
        <v>0</v>
      </c>
      <c r="AK234">
        <f t="shared" si="126"/>
        <v>0</v>
      </c>
      <c r="AL234">
        <f t="shared" si="127"/>
        <v>0</v>
      </c>
      <c r="AM234">
        <f t="shared" si="128"/>
        <v>0</v>
      </c>
      <c r="AN234">
        <f t="shared" si="129"/>
        <v>0</v>
      </c>
      <c r="AO234">
        <f t="shared" si="130"/>
        <v>0</v>
      </c>
      <c r="AP234">
        <f t="shared" si="131"/>
        <v>0</v>
      </c>
      <c r="AQ234">
        <f t="shared" si="132"/>
        <v>0</v>
      </c>
      <c r="AR234">
        <f t="shared" si="133"/>
        <v>0</v>
      </c>
      <c r="AS234">
        <f t="shared" si="134"/>
        <v>0</v>
      </c>
      <c r="AT234">
        <f t="shared" si="135"/>
        <v>0</v>
      </c>
      <c r="AU234">
        <f t="shared" si="136"/>
        <v>0</v>
      </c>
      <c r="AV234">
        <f t="shared" si="137"/>
        <v>0</v>
      </c>
      <c r="AW234">
        <f t="shared" si="138"/>
        <v>0</v>
      </c>
      <c r="AX234">
        <f t="shared" si="139"/>
        <v>0</v>
      </c>
      <c r="AY234">
        <f t="shared" si="142"/>
        <v>0</v>
      </c>
      <c r="AZ234">
        <f t="shared" si="143"/>
        <v>1</v>
      </c>
    </row>
    <row r="235" spans="16:52" x14ac:dyDescent="0.2">
      <c r="P235" s="2"/>
      <c r="Q235" s="48" t="s">
        <v>339</v>
      </c>
      <c r="R235" s="49" t="s">
        <v>431</v>
      </c>
      <c r="S235" s="73">
        <f t="shared" si="141"/>
        <v>86</v>
      </c>
      <c r="T235" s="63">
        <v>86</v>
      </c>
      <c r="U235" s="63">
        <v>86</v>
      </c>
      <c r="V235" s="63">
        <v>86</v>
      </c>
      <c r="W235">
        <f t="shared" si="112"/>
        <v>0</v>
      </c>
      <c r="X235">
        <f t="shared" si="113"/>
        <v>0</v>
      </c>
      <c r="Y235">
        <f t="shared" si="114"/>
        <v>0</v>
      </c>
      <c r="Z235">
        <f t="shared" si="115"/>
        <v>0</v>
      </c>
      <c r="AA235">
        <f t="shared" si="116"/>
        <v>0</v>
      </c>
      <c r="AB235">
        <f t="shared" si="117"/>
        <v>0</v>
      </c>
      <c r="AC235">
        <f t="shared" si="118"/>
        <v>0</v>
      </c>
      <c r="AD235">
        <f t="shared" si="119"/>
        <v>0</v>
      </c>
      <c r="AE235">
        <f t="shared" si="120"/>
        <v>0</v>
      </c>
      <c r="AF235">
        <f t="shared" si="121"/>
        <v>0</v>
      </c>
      <c r="AG235">
        <f t="shared" si="122"/>
        <v>0</v>
      </c>
      <c r="AH235">
        <f t="shared" si="123"/>
        <v>0</v>
      </c>
      <c r="AI235">
        <f t="shared" si="124"/>
        <v>0</v>
      </c>
      <c r="AJ235">
        <f t="shared" si="125"/>
        <v>0</v>
      </c>
      <c r="AK235">
        <f t="shared" si="126"/>
        <v>0</v>
      </c>
      <c r="AL235">
        <f t="shared" si="127"/>
        <v>0</v>
      </c>
      <c r="AM235">
        <f t="shared" si="128"/>
        <v>0</v>
      </c>
      <c r="AN235">
        <f t="shared" si="129"/>
        <v>0</v>
      </c>
      <c r="AO235">
        <f t="shared" si="130"/>
        <v>0</v>
      </c>
      <c r="AP235">
        <f t="shared" si="131"/>
        <v>0</v>
      </c>
      <c r="AQ235">
        <f t="shared" si="132"/>
        <v>0</v>
      </c>
      <c r="AR235">
        <f t="shared" si="133"/>
        <v>0</v>
      </c>
      <c r="AS235">
        <f t="shared" si="134"/>
        <v>0</v>
      </c>
      <c r="AT235">
        <f t="shared" si="135"/>
        <v>0</v>
      </c>
      <c r="AU235">
        <f t="shared" si="136"/>
        <v>0</v>
      </c>
      <c r="AV235">
        <f t="shared" si="137"/>
        <v>0</v>
      </c>
      <c r="AW235">
        <f t="shared" si="138"/>
        <v>0</v>
      </c>
      <c r="AX235">
        <f t="shared" si="139"/>
        <v>0</v>
      </c>
      <c r="AY235">
        <f t="shared" si="142"/>
        <v>0</v>
      </c>
      <c r="AZ235">
        <f t="shared" si="143"/>
        <v>1</v>
      </c>
    </row>
    <row r="236" spans="16:52" x14ac:dyDescent="0.2">
      <c r="P236" s="2"/>
      <c r="Q236" s="38" t="s">
        <v>514</v>
      </c>
      <c r="R236" s="41" t="s">
        <v>515</v>
      </c>
      <c r="S236" s="52">
        <f t="shared" ref="S236:S244" si="144">IF($AZ236=1,$T236,IF($AZ236=2,$U236,$V236))</f>
        <v>106</v>
      </c>
      <c r="T236" s="62">
        <v>106</v>
      </c>
      <c r="U236" s="62">
        <v>106</v>
      </c>
      <c r="V236" s="62">
        <v>106</v>
      </c>
      <c r="W236">
        <f t="shared" si="112"/>
        <v>0</v>
      </c>
      <c r="X236">
        <f t="shared" si="113"/>
        <v>0</v>
      </c>
      <c r="Y236">
        <f t="shared" si="114"/>
        <v>0</v>
      </c>
      <c r="Z236">
        <f t="shared" si="115"/>
        <v>0</v>
      </c>
      <c r="AA236">
        <f t="shared" si="116"/>
        <v>0</v>
      </c>
      <c r="AB236">
        <f t="shared" si="117"/>
        <v>0</v>
      </c>
      <c r="AC236">
        <f t="shared" si="118"/>
        <v>0</v>
      </c>
      <c r="AD236">
        <f t="shared" si="119"/>
        <v>0</v>
      </c>
      <c r="AE236">
        <f t="shared" si="120"/>
        <v>0</v>
      </c>
      <c r="AF236">
        <f t="shared" si="121"/>
        <v>0</v>
      </c>
      <c r="AG236">
        <f t="shared" si="122"/>
        <v>0</v>
      </c>
      <c r="AH236">
        <f t="shared" si="123"/>
        <v>0</v>
      </c>
      <c r="AI236">
        <f t="shared" si="124"/>
        <v>0</v>
      </c>
      <c r="AJ236">
        <f t="shared" si="125"/>
        <v>0</v>
      </c>
      <c r="AK236">
        <f t="shared" si="126"/>
        <v>0</v>
      </c>
      <c r="AL236">
        <f t="shared" si="127"/>
        <v>0</v>
      </c>
      <c r="AM236">
        <f t="shared" si="128"/>
        <v>0</v>
      </c>
      <c r="AN236">
        <f t="shared" si="129"/>
        <v>0</v>
      </c>
      <c r="AO236">
        <f t="shared" si="130"/>
        <v>0</v>
      </c>
      <c r="AP236">
        <f t="shared" si="131"/>
        <v>0</v>
      </c>
      <c r="AQ236">
        <f t="shared" si="132"/>
        <v>0</v>
      </c>
      <c r="AR236">
        <f t="shared" si="133"/>
        <v>0</v>
      </c>
      <c r="AS236">
        <f t="shared" si="134"/>
        <v>0</v>
      </c>
      <c r="AT236">
        <f t="shared" si="135"/>
        <v>0</v>
      </c>
      <c r="AU236">
        <f t="shared" si="136"/>
        <v>0</v>
      </c>
      <c r="AV236">
        <f t="shared" si="137"/>
        <v>0</v>
      </c>
      <c r="AW236">
        <f t="shared" si="138"/>
        <v>0</v>
      </c>
      <c r="AX236">
        <f t="shared" si="139"/>
        <v>0</v>
      </c>
      <c r="AY236">
        <f t="shared" si="111"/>
        <v>0</v>
      </c>
      <c r="AZ236">
        <f t="shared" si="110"/>
        <v>1</v>
      </c>
    </row>
    <row r="237" spans="16:52" x14ac:dyDescent="0.2">
      <c r="P237" s="2"/>
      <c r="Q237" s="38" t="s">
        <v>513</v>
      </c>
      <c r="R237" s="41" t="s">
        <v>468</v>
      </c>
      <c r="S237" s="52">
        <f t="shared" si="144"/>
        <v>106</v>
      </c>
      <c r="T237" s="62">
        <v>106</v>
      </c>
      <c r="U237" s="62">
        <v>106</v>
      </c>
      <c r="V237" s="62">
        <v>106</v>
      </c>
      <c r="W237">
        <f t="shared" si="112"/>
        <v>0</v>
      </c>
      <c r="X237">
        <f t="shared" si="113"/>
        <v>0</v>
      </c>
      <c r="Y237">
        <f t="shared" si="114"/>
        <v>0</v>
      </c>
      <c r="Z237">
        <f t="shared" si="115"/>
        <v>0</v>
      </c>
      <c r="AA237">
        <f t="shared" si="116"/>
        <v>0</v>
      </c>
      <c r="AB237">
        <f t="shared" si="117"/>
        <v>0</v>
      </c>
      <c r="AC237">
        <f t="shared" si="118"/>
        <v>0</v>
      </c>
      <c r="AD237">
        <f t="shared" si="119"/>
        <v>0</v>
      </c>
      <c r="AE237">
        <f t="shared" si="120"/>
        <v>0</v>
      </c>
      <c r="AF237">
        <f t="shared" si="121"/>
        <v>0</v>
      </c>
      <c r="AG237">
        <f t="shared" si="122"/>
        <v>0</v>
      </c>
      <c r="AH237">
        <f t="shared" si="123"/>
        <v>0</v>
      </c>
      <c r="AI237">
        <f t="shared" si="124"/>
        <v>0</v>
      </c>
      <c r="AJ237">
        <f t="shared" si="125"/>
        <v>0</v>
      </c>
      <c r="AK237">
        <f t="shared" si="126"/>
        <v>0</v>
      </c>
      <c r="AL237">
        <f t="shared" si="127"/>
        <v>0</v>
      </c>
      <c r="AM237">
        <f t="shared" si="128"/>
        <v>0</v>
      </c>
      <c r="AN237">
        <f t="shared" si="129"/>
        <v>0</v>
      </c>
      <c r="AO237">
        <f t="shared" si="130"/>
        <v>0</v>
      </c>
      <c r="AP237">
        <f t="shared" si="131"/>
        <v>0</v>
      </c>
      <c r="AQ237">
        <f t="shared" si="132"/>
        <v>0</v>
      </c>
      <c r="AR237">
        <f t="shared" si="133"/>
        <v>0</v>
      </c>
      <c r="AS237">
        <f t="shared" si="134"/>
        <v>0</v>
      </c>
      <c r="AT237">
        <f t="shared" si="135"/>
        <v>0</v>
      </c>
      <c r="AU237">
        <f t="shared" si="136"/>
        <v>0</v>
      </c>
      <c r="AV237">
        <f t="shared" si="137"/>
        <v>0</v>
      </c>
      <c r="AW237">
        <f t="shared" si="138"/>
        <v>0</v>
      </c>
      <c r="AX237">
        <f t="shared" si="139"/>
        <v>0</v>
      </c>
      <c r="AY237">
        <f t="shared" si="111"/>
        <v>0</v>
      </c>
      <c r="AZ237">
        <f t="shared" si="110"/>
        <v>1</v>
      </c>
    </row>
    <row r="238" spans="16:52" x14ac:dyDescent="0.2">
      <c r="P238" s="2"/>
      <c r="Q238" s="38" t="s">
        <v>511</v>
      </c>
      <c r="R238" s="41" t="s">
        <v>512</v>
      </c>
      <c r="S238" s="52">
        <f t="shared" si="144"/>
        <v>106</v>
      </c>
      <c r="T238" s="62">
        <v>106</v>
      </c>
      <c r="U238" s="62">
        <v>106</v>
      </c>
      <c r="V238" s="62">
        <v>106</v>
      </c>
      <c r="W238">
        <f t="shared" si="112"/>
        <v>0</v>
      </c>
      <c r="X238">
        <f t="shared" si="113"/>
        <v>0</v>
      </c>
      <c r="Y238">
        <f t="shared" si="114"/>
        <v>0</v>
      </c>
      <c r="Z238">
        <f t="shared" si="115"/>
        <v>0</v>
      </c>
      <c r="AA238">
        <f t="shared" si="116"/>
        <v>0</v>
      </c>
      <c r="AB238">
        <f t="shared" si="117"/>
        <v>0</v>
      </c>
      <c r="AC238">
        <f t="shared" si="118"/>
        <v>0</v>
      </c>
      <c r="AD238">
        <f t="shared" si="119"/>
        <v>0</v>
      </c>
      <c r="AE238">
        <f t="shared" si="120"/>
        <v>0</v>
      </c>
      <c r="AF238">
        <f t="shared" si="121"/>
        <v>0</v>
      </c>
      <c r="AG238">
        <f t="shared" si="122"/>
        <v>0</v>
      </c>
      <c r="AH238">
        <f t="shared" si="123"/>
        <v>0</v>
      </c>
      <c r="AI238">
        <f t="shared" si="124"/>
        <v>0</v>
      </c>
      <c r="AJ238">
        <f t="shared" si="125"/>
        <v>0</v>
      </c>
      <c r="AK238">
        <f t="shared" si="126"/>
        <v>0</v>
      </c>
      <c r="AL238">
        <f t="shared" si="127"/>
        <v>0</v>
      </c>
      <c r="AM238">
        <f t="shared" si="128"/>
        <v>0</v>
      </c>
      <c r="AN238">
        <f t="shared" si="129"/>
        <v>0</v>
      </c>
      <c r="AO238">
        <f t="shared" si="130"/>
        <v>0</v>
      </c>
      <c r="AP238">
        <f t="shared" si="131"/>
        <v>0</v>
      </c>
      <c r="AQ238">
        <f t="shared" si="132"/>
        <v>0</v>
      </c>
      <c r="AR238">
        <f t="shared" si="133"/>
        <v>0</v>
      </c>
      <c r="AS238">
        <f t="shared" si="134"/>
        <v>0</v>
      </c>
      <c r="AT238">
        <f t="shared" si="135"/>
        <v>0</v>
      </c>
      <c r="AU238">
        <f t="shared" si="136"/>
        <v>0</v>
      </c>
      <c r="AV238">
        <f t="shared" si="137"/>
        <v>0</v>
      </c>
      <c r="AW238">
        <f t="shared" si="138"/>
        <v>0</v>
      </c>
      <c r="AX238">
        <f t="shared" si="139"/>
        <v>0</v>
      </c>
      <c r="AY238">
        <f t="shared" si="111"/>
        <v>0</v>
      </c>
      <c r="AZ238">
        <f t="shared" si="110"/>
        <v>1</v>
      </c>
    </row>
    <row r="239" spans="16:52" x14ac:dyDescent="0.2">
      <c r="P239" s="2"/>
      <c r="Q239" s="38" t="s">
        <v>460</v>
      </c>
      <c r="R239" s="41" t="s">
        <v>465</v>
      </c>
      <c r="S239" s="37">
        <f t="shared" si="144"/>
        <v>510</v>
      </c>
      <c r="T239" s="62">
        <v>510</v>
      </c>
      <c r="U239" s="62">
        <v>510</v>
      </c>
      <c r="V239" s="62">
        <v>510</v>
      </c>
      <c r="W239">
        <f t="shared" si="112"/>
        <v>0</v>
      </c>
      <c r="X239">
        <f t="shared" si="113"/>
        <v>0</v>
      </c>
      <c r="Y239">
        <f t="shared" si="114"/>
        <v>0</v>
      </c>
      <c r="Z239">
        <f t="shared" si="115"/>
        <v>0</v>
      </c>
      <c r="AA239">
        <f t="shared" si="116"/>
        <v>0</v>
      </c>
      <c r="AB239">
        <f t="shared" si="117"/>
        <v>0</v>
      </c>
      <c r="AC239">
        <f t="shared" si="118"/>
        <v>0</v>
      </c>
      <c r="AD239">
        <f t="shared" si="119"/>
        <v>0</v>
      </c>
      <c r="AE239">
        <f t="shared" si="120"/>
        <v>0</v>
      </c>
      <c r="AF239">
        <f t="shared" si="121"/>
        <v>0</v>
      </c>
      <c r="AG239">
        <f t="shared" si="122"/>
        <v>0</v>
      </c>
      <c r="AH239">
        <f t="shared" si="123"/>
        <v>0</v>
      </c>
      <c r="AI239">
        <f t="shared" si="124"/>
        <v>0</v>
      </c>
      <c r="AJ239">
        <f t="shared" si="125"/>
        <v>0</v>
      </c>
      <c r="AK239">
        <f t="shared" si="126"/>
        <v>0</v>
      </c>
      <c r="AL239">
        <f t="shared" si="127"/>
        <v>0</v>
      </c>
      <c r="AM239">
        <f t="shared" si="128"/>
        <v>0</v>
      </c>
      <c r="AN239">
        <f t="shared" si="129"/>
        <v>0</v>
      </c>
      <c r="AO239">
        <f t="shared" si="130"/>
        <v>0</v>
      </c>
      <c r="AP239">
        <f t="shared" si="131"/>
        <v>0</v>
      </c>
      <c r="AQ239">
        <f t="shared" si="132"/>
        <v>0</v>
      </c>
      <c r="AR239">
        <f t="shared" si="133"/>
        <v>0</v>
      </c>
      <c r="AS239">
        <f t="shared" si="134"/>
        <v>0</v>
      </c>
      <c r="AT239">
        <f t="shared" si="135"/>
        <v>0</v>
      </c>
      <c r="AU239">
        <f t="shared" si="136"/>
        <v>0</v>
      </c>
      <c r="AV239">
        <f t="shared" si="137"/>
        <v>0</v>
      </c>
      <c r="AW239">
        <f t="shared" si="138"/>
        <v>0</v>
      </c>
      <c r="AX239">
        <f t="shared" si="139"/>
        <v>0</v>
      </c>
      <c r="AY239">
        <f t="shared" si="111"/>
        <v>0</v>
      </c>
      <c r="AZ239">
        <f t="shared" si="110"/>
        <v>1</v>
      </c>
    </row>
    <row r="240" spans="16:52" x14ac:dyDescent="0.2">
      <c r="P240" s="2"/>
      <c r="Q240" s="42" t="s">
        <v>461</v>
      </c>
      <c r="R240" s="41" t="s">
        <v>466</v>
      </c>
      <c r="S240" s="37">
        <f t="shared" si="144"/>
        <v>510</v>
      </c>
      <c r="T240" s="62">
        <v>510</v>
      </c>
      <c r="U240" s="62">
        <v>510</v>
      </c>
      <c r="V240" s="62">
        <v>510</v>
      </c>
      <c r="W240">
        <f t="shared" si="112"/>
        <v>0</v>
      </c>
      <c r="X240">
        <f t="shared" si="113"/>
        <v>0</v>
      </c>
      <c r="Y240">
        <f t="shared" si="114"/>
        <v>0</v>
      </c>
      <c r="Z240">
        <f t="shared" si="115"/>
        <v>0</v>
      </c>
      <c r="AA240">
        <f t="shared" si="116"/>
        <v>0</v>
      </c>
      <c r="AB240">
        <f t="shared" si="117"/>
        <v>0</v>
      </c>
      <c r="AC240">
        <f t="shared" si="118"/>
        <v>0</v>
      </c>
      <c r="AD240">
        <f t="shared" si="119"/>
        <v>0</v>
      </c>
      <c r="AE240">
        <f t="shared" si="120"/>
        <v>0</v>
      </c>
      <c r="AF240">
        <f t="shared" si="121"/>
        <v>0</v>
      </c>
      <c r="AG240">
        <f t="shared" si="122"/>
        <v>0</v>
      </c>
      <c r="AH240">
        <f t="shared" si="123"/>
        <v>0</v>
      </c>
      <c r="AI240">
        <f t="shared" si="124"/>
        <v>0</v>
      </c>
      <c r="AJ240">
        <f t="shared" si="125"/>
        <v>0</v>
      </c>
      <c r="AK240">
        <f t="shared" si="126"/>
        <v>0</v>
      </c>
      <c r="AL240">
        <f t="shared" si="127"/>
        <v>0</v>
      </c>
      <c r="AM240">
        <f t="shared" si="128"/>
        <v>0</v>
      </c>
      <c r="AN240">
        <f t="shared" si="129"/>
        <v>0</v>
      </c>
      <c r="AO240">
        <f t="shared" si="130"/>
        <v>0</v>
      </c>
      <c r="AP240">
        <f t="shared" si="131"/>
        <v>0</v>
      </c>
      <c r="AQ240">
        <f t="shared" si="132"/>
        <v>0</v>
      </c>
      <c r="AR240">
        <f t="shared" si="133"/>
        <v>0</v>
      </c>
      <c r="AS240">
        <f t="shared" si="134"/>
        <v>0</v>
      </c>
      <c r="AT240">
        <f t="shared" si="135"/>
        <v>0</v>
      </c>
      <c r="AU240">
        <f t="shared" si="136"/>
        <v>0</v>
      </c>
      <c r="AV240">
        <f t="shared" si="137"/>
        <v>0</v>
      </c>
      <c r="AW240">
        <f t="shared" si="138"/>
        <v>0</v>
      </c>
      <c r="AX240">
        <f t="shared" si="139"/>
        <v>0</v>
      </c>
      <c r="AY240">
        <f t="shared" si="111"/>
        <v>0</v>
      </c>
      <c r="AZ240">
        <f t="shared" si="110"/>
        <v>1</v>
      </c>
    </row>
    <row r="241" spans="16:54" x14ac:dyDescent="0.2">
      <c r="P241" s="2"/>
      <c r="Q241" s="42" t="s">
        <v>462</v>
      </c>
      <c r="R241" s="41" t="s">
        <v>467</v>
      </c>
      <c r="S241" s="37">
        <f t="shared" si="144"/>
        <v>660</v>
      </c>
      <c r="T241" s="62">
        <v>660</v>
      </c>
      <c r="U241" s="62">
        <v>660</v>
      </c>
      <c r="V241" s="62">
        <v>660</v>
      </c>
      <c r="W241">
        <f t="shared" si="112"/>
        <v>0</v>
      </c>
      <c r="X241">
        <f t="shared" si="113"/>
        <v>0</v>
      </c>
      <c r="Y241">
        <f t="shared" si="114"/>
        <v>0</v>
      </c>
      <c r="Z241">
        <f t="shared" si="115"/>
        <v>0</v>
      </c>
      <c r="AA241">
        <f t="shared" si="116"/>
        <v>0</v>
      </c>
      <c r="AB241">
        <f t="shared" si="117"/>
        <v>0</v>
      </c>
      <c r="AC241">
        <f t="shared" si="118"/>
        <v>0</v>
      </c>
      <c r="AD241">
        <f t="shared" si="119"/>
        <v>0</v>
      </c>
      <c r="AE241">
        <f t="shared" si="120"/>
        <v>0</v>
      </c>
      <c r="AF241">
        <f t="shared" si="121"/>
        <v>0</v>
      </c>
      <c r="AG241">
        <f t="shared" si="122"/>
        <v>0</v>
      </c>
      <c r="AH241">
        <f t="shared" si="123"/>
        <v>0</v>
      </c>
      <c r="AI241">
        <f t="shared" si="124"/>
        <v>0</v>
      </c>
      <c r="AJ241">
        <f t="shared" si="125"/>
        <v>0</v>
      </c>
      <c r="AK241">
        <f t="shared" si="126"/>
        <v>0</v>
      </c>
      <c r="AL241">
        <f t="shared" si="127"/>
        <v>0</v>
      </c>
      <c r="AM241">
        <f t="shared" si="128"/>
        <v>0</v>
      </c>
      <c r="AN241">
        <f t="shared" si="129"/>
        <v>0</v>
      </c>
      <c r="AO241">
        <f t="shared" si="130"/>
        <v>0</v>
      </c>
      <c r="AP241">
        <f t="shared" si="131"/>
        <v>0</v>
      </c>
      <c r="AQ241">
        <f t="shared" si="132"/>
        <v>0</v>
      </c>
      <c r="AR241">
        <f t="shared" si="133"/>
        <v>0</v>
      </c>
      <c r="AS241">
        <f t="shared" si="134"/>
        <v>0</v>
      </c>
      <c r="AT241">
        <f t="shared" si="135"/>
        <v>0</v>
      </c>
      <c r="AU241">
        <f t="shared" si="136"/>
        <v>0</v>
      </c>
      <c r="AV241">
        <f t="shared" si="137"/>
        <v>0</v>
      </c>
      <c r="AW241">
        <f t="shared" si="138"/>
        <v>0</v>
      </c>
      <c r="AX241">
        <f t="shared" si="139"/>
        <v>0</v>
      </c>
      <c r="AY241">
        <f t="shared" si="111"/>
        <v>0</v>
      </c>
      <c r="AZ241">
        <f t="shared" si="110"/>
        <v>1</v>
      </c>
    </row>
    <row r="242" spans="16:54" x14ac:dyDescent="0.2">
      <c r="P242" s="2"/>
      <c r="Q242" s="42" t="s">
        <v>464</v>
      </c>
      <c r="R242" s="41" t="s">
        <v>468</v>
      </c>
      <c r="S242" s="37">
        <f t="shared" si="144"/>
        <v>106</v>
      </c>
      <c r="T242" s="62">
        <v>106</v>
      </c>
      <c r="U242" s="62">
        <v>106</v>
      </c>
      <c r="V242" s="62">
        <v>106</v>
      </c>
      <c r="W242">
        <f t="shared" si="112"/>
        <v>0</v>
      </c>
      <c r="X242">
        <f t="shared" si="113"/>
        <v>0</v>
      </c>
      <c r="Y242">
        <f t="shared" si="114"/>
        <v>0</v>
      </c>
      <c r="Z242">
        <f t="shared" si="115"/>
        <v>0</v>
      </c>
      <c r="AA242">
        <f t="shared" si="116"/>
        <v>0</v>
      </c>
      <c r="AB242">
        <f t="shared" si="117"/>
        <v>0</v>
      </c>
      <c r="AC242">
        <f t="shared" si="118"/>
        <v>0</v>
      </c>
      <c r="AD242">
        <f t="shared" si="119"/>
        <v>0</v>
      </c>
      <c r="AE242">
        <f t="shared" si="120"/>
        <v>0</v>
      </c>
      <c r="AF242">
        <f t="shared" si="121"/>
        <v>0</v>
      </c>
      <c r="AG242">
        <f t="shared" si="122"/>
        <v>0</v>
      </c>
      <c r="AH242">
        <f t="shared" si="123"/>
        <v>0</v>
      </c>
      <c r="AI242">
        <f t="shared" si="124"/>
        <v>0</v>
      </c>
      <c r="AJ242">
        <f t="shared" si="125"/>
        <v>0</v>
      </c>
      <c r="AK242">
        <f t="shared" si="126"/>
        <v>0</v>
      </c>
      <c r="AL242">
        <f t="shared" si="127"/>
        <v>0</v>
      </c>
      <c r="AM242">
        <f t="shared" si="128"/>
        <v>0</v>
      </c>
      <c r="AN242">
        <f t="shared" si="129"/>
        <v>0</v>
      </c>
      <c r="AO242">
        <f t="shared" si="130"/>
        <v>0</v>
      </c>
      <c r="AP242">
        <f t="shared" si="131"/>
        <v>0</v>
      </c>
      <c r="AQ242">
        <f t="shared" si="132"/>
        <v>0</v>
      </c>
      <c r="AR242">
        <f t="shared" si="133"/>
        <v>0</v>
      </c>
      <c r="AS242">
        <f t="shared" si="134"/>
        <v>0</v>
      </c>
      <c r="AT242">
        <f t="shared" si="135"/>
        <v>0</v>
      </c>
      <c r="AU242">
        <f t="shared" si="136"/>
        <v>0</v>
      </c>
      <c r="AV242">
        <f t="shared" si="137"/>
        <v>0</v>
      </c>
      <c r="AW242">
        <f t="shared" si="138"/>
        <v>0</v>
      </c>
      <c r="AX242">
        <f t="shared" si="139"/>
        <v>0</v>
      </c>
      <c r="AY242">
        <f t="shared" si="111"/>
        <v>0</v>
      </c>
      <c r="AZ242">
        <f t="shared" si="110"/>
        <v>1</v>
      </c>
    </row>
    <row r="243" spans="16:54" x14ac:dyDescent="0.2">
      <c r="P243" s="2"/>
      <c r="Q243" s="42" t="s">
        <v>463</v>
      </c>
      <c r="R243" s="53" t="s">
        <v>469</v>
      </c>
      <c r="S243" s="37">
        <f t="shared" si="144"/>
        <v>106</v>
      </c>
      <c r="T243" s="62">
        <v>106</v>
      </c>
      <c r="U243" s="62">
        <v>106</v>
      </c>
      <c r="V243" s="62">
        <v>106</v>
      </c>
      <c r="W243">
        <f t="shared" si="112"/>
        <v>0</v>
      </c>
      <c r="X243">
        <f t="shared" si="113"/>
        <v>0</v>
      </c>
      <c r="Y243">
        <f t="shared" si="114"/>
        <v>0</v>
      </c>
      <c r="Z243">
        <f t="shared" si="115"/>
        <v>0</v>
      </c>
      <c r="AA243">
        <f t="shared" si="116"/>
        <v>0</v>
      </c>
      <c r="AB243">
        <f t="shared" si="117"/>
        <v>0</v>
      </c>
      <c r="AC243">
        <f t="shared" si="118"/>
        <v>0</v>
      </c>
      <c r="AD243">
        <f t="shared" si="119"/>
        <v>0</v>
      </c>
      <c r="AE243">
        <f t="shared" si="120"/>
        <v>0</v>
      </c>
      <c r="AF243">
        <f t="shared" si="121"/>
        <v>0</v>
      </c>
      <c r="AG243">
        <f t="shared" si="122"/>
        <v>0</v>
      </c>
      <c r="AH243">
        <f t="shared" si="123"/>
        <v>0</v>
      </c>
      <c r="AI243">
        <f t="shared" si="124"/>
        <v>0</v>
      </c>
      <c r="AJ243">
        <f t="shared" si="125"/>
        <v>0</v>
      </c>
      <c r="AK243">
        <f t="shared" si="126"/>
        <v>0</v>
      </c>
      <c r="AL243">
        <f t="shared" si="127"/>
        <v>0</v>
      </c>
      <c r="AM243">
        <f t="shared" si="128"/>
        <v>0</v>
      </c>
      <c r="AN243">
        <f t="shared" si="129"/>
        <v>0</v>
      </c>
      <c r="AO243">
        <f t="shared" si="130"/>
        <v>0</v>
      </c>
      <c r="AP243">
        <f t="shared" si="131"/>
        <v>0</v>
      </c>
      <c r="AQ243">
        <f t="shared" si="132"/>
        <v>0</v>
      </c>
      <c r="AR243">
        <f t="shared" si="133"/>
        <v>0</v>
      </c>
      <c r="AS243">
        <f t="shared" si="134"/>
        <v>0</v>
      </c>
      <c r="AT243">
        <f t="shared" si="135"/>
        <v>0</v>
      </c>
      <c r="AU243">
        <f t="shared" si="136"/>
        <v>0</v>
      </c>
      <c r="AV243">
        <f t="shared" si="137"/>
        <v>0</v>
      </c>
      <c r="AW243">
        <f t="shared" si="138"/>
        <v>0</v>
      </c>
      <c r="AX243">
        <f t="shared" si="139"/>
        <v>0</v>
      </c>
      <c r="AY243">
        <f t="shared" si="111"/>
        <v>0</v>
      </c>
      <c r="AZ243">
        <f t="shared" si="110"/>
        <v>1</v>
      </c>
    </row>
    <row r="244" spans="16:54" x14ac:dyDescent="0.2">
      <c r="P244" s="2"/>
      <c r="Q244" s="45" t="s">
        <v>226</v>
      </c>
      <c r="R244" s="58" t="s">
        <v>227</v>
      </c>
      <c r="S244" s="47">
        <f t="shared" si="144"/>
        <v>5000</v>
      </c>
      <c r="T244" s="47">
        <v>5000</v>
      </c>
      <c r="U244" s="47">
        <v>5000</v>
      </c>
      <c r="V244" s="47">
        <v>5000</v>
      </c>
      <c r="W244">
        <f t="shared" si="112"/>
        <v>0</v>
      </c>
      <c r="X244">
        <f t="shared" si="113"/>
        <v>0</v>
      </c>
      <c r="Y244">
        <f t="shared" si="114"/>
        <v>0</v>
      </c>
      <c r="Z244">
        <f t="shared" si="115"/>
        <v>0</v>
      </c>
      <c r="AA244">
        <f t="shared" si="116"/>
        <v>0</v>
      </c>
      <c r="AB244">
        <f t="shared" si="117"/>
        <v>0</v>
      </c>
      <c r="AC244">
        <f t="shared" si="118"/>
        <v>0</v>
      </c>
      <c r="AD244">
        <f t="shared" si="119"/>
        <v>0</v>
      </c>
      <c r="AE244">
        <f t="shared" si="120"/>
        <v>0</v>
      </c>
      <c r="AF244">
        <f t="shared" si="121"/>
        <v>0</v>
      </c>
      <c r="AG244">
        <f t="shared" si="122"/>
        <v>0</v>
      </c>
      <c r="AH244">
        <f t="shared" si="123"/>
        <v>0</v>
      </c>
      <c r="AI244">
        <f t="shared" si="124"/>
        <v>0</v>
      </c>
      <c r="AJ244">
        <f t="shared" si="125"/>
        <v>0</v>
      </c>
      <c r="AK244">
        <f t="shared" si="126"/>
        <v>0</v>
      </c>
      <c r="AL244">
        <f t="shared" si="127"/>
        <v>0</v>
      </c>
      <c r="AM244">
        <f t="shared" si="128"/>
        <v>0</v>
      </c>
      <c r="AN244">
        <f t="shared" si="129"/>
        <v>0</v>
      </c>
      <c r="AO244">
        <f t="shared" si="130"/>
        <v>0</v>
      </c>
      <c r="AP244">
        <f t="shared" si="131"/>
        <v>0</v>
      </c>
      <c r="AQ244">
        <f t="shared" si="132"/>
        <v>0</v>
      </c>
      <c r="AR244">
        <f t="shared" si="133"/>
        <v>0</v>
      </c>
      <c r="AS244">
        <f t="shared" si="134"/>
        <v>0</v>
      </c>
      <c r="AT244">
        <f t="shared" si="135"/>
        <v>0</v>
      </c>
      <c r="AU244">
        <f t="shared" si="136"/>
        <v>0</v>
      </c>
      <c r="AV244">
        <f t="shared" si="137"/>
        <v>0</v>
      </c>
      <c r="AW244">
        <f t="shared" si="138"/>
        <v>0</v>
      </c>
      <c r="AX244">
        <f t="shared" si="139"/>
        <v>0</v>
      </c>
      <c r="AY244">
        <f>SUM($W244:$AX244)</f>
        <v>0</v>
      </c>
      <c r="AZ244">
        <f>IF($AY244&lt;10,1,IF($AY244&gt;20,3,2))</f>
        <v>1</v>
      </c>
    </row>
    <row r="245" spans="16:54" x14ac:dyDescent="0.2">
      <c r="P245" s="2"/>
      <c r="Q245" s="9" t="s">
        <v>453</v>
      </c>
      <c r="R245" s="12" t="s">
        <v>452</v>
      </c>
      <c r="S245" s="7"/>
      <c r="T245" s="8"/>
      <c r="U245" s="8"/>
      <c r="V245" s="8"/>
      <c r="W245">
        <f t="shared" si="112"/>
        <v>0</v>
      </c>
      <c r="X245">
        <f t="shared" si="113"/>
        <v>0</v>
      </c>
      <c r="Y245">
        <f t="shared" si="114"/>
        <v>0</v>
      </c>
      <c r="Z245">
        <f t="shared" si="115"/>
        <v>0</v>
      </c>
      <c r="AA245">
        <f t="shared" si="116"/>
        <v>0</v>
      </c>
      <c r="AB245">
        <f t="shared" si="117"/>
        <v>0</v>
      </c>
      <c r="AC245">
        <f t="shared" si="118"/>
        <v>0</v>
      </c>
      <c r="AD245">
        <f t="shared" si="119"/>
        <v>0</v>
      </c>
      <c r="AE245">
        <f t="shared" si="120"/>
        <v>0</v>
      </c>
      <c r="AF245">
        <f t="shared" si="121"/>
        <v>0</v>
      </c>
      <c r="AG245">
        <f t="shared" si="122"/>
        <v>0</v>
      </c>
      <c r="AH245">
        <f t="shared" si="123"/>
        <v>0</v>
      </c>
      <c r="AI245">
        <f t="shared" si="124"/>
        <v>0</v>
      </c>
      <c r="AJ245">
        <f t="shared" si="125"/>
        <v>0</v>
      </c>
      <c r="AK245">
        <f t="shared" si="126"/>
        <v>0</v>
      </c>
      <c r="AL245">
        <f t="shared" si="127"/>
        <v>0</v>
      </c>
      <c r="AM245">
        <f t="shared" si="128"/>
        <v>0</v>
      </c>
      <c r="AN245">
        <f t="shared" si="129"/>
        <v>0</v>
      </c>
      <c r="AO245">
        <f t="shared" si="130"/>
        <v>0</v>
      </c>
      <c r="AP245">
        <f t="shared" si="131"/>
        <v>0</v>
      </c>
      <c r="AQ245">
        <f t="shared" si="132"/>
        <v>0</v>
      </c>
      <c r="AR245">
        <f t="shared" si="133"/>
        <v>0</v>
      </c>
      <c r="AS245">
        <f t="shared" si="134"/>
        <v>0</v>
      </c>
      <c r="AT245">
        <f t="shared" si="135"/>
        <v>0</v>
      </c>
      <c r="AU245">
        <f t="shared" si="136"/>
        <v>0</v>
      </c>
      <c r="AV245">
        <f t="shared" si="137"/>
        <v>0</v>
      </c>
      <c r="AW245">
        <f t="shared" si="138"/>
        <v>0</v>
      </c>
      <c r="AX245">
        <f t="shared" si="139"/>
        <v>0</v>
      </c>
      <c r="AY245">
        <f t="shared" si="111"/>
        <v>0</v>
      </c>
      <c r="AZ245">
        <f t="shared" si="110"/>
        <v>1</v>
      </c>
    </row>
    <row r="246" spans="16:54" x14ac:dyDescent="0.2">
      <c r="P246" s="2"/>
      <c r="Q246" s="9" t="s">
        <v>454</v>
      </c>
      <c r="R246" s="12" t="s">
        <v>455</v>
      </c>
      <c r="S246" s="7"/>
      <c r="T246" s="8"/>
      <c r="U246" s="8"/>
      <c r="V246" s="8"/>
      <c r="W246">
        <f t="shared" si="112"/>
        <v>0</v>
      </c>
      <c r="X246">
        <f t="shared" si="113"/>
        <v>0</v>
      </c>
      <c r="Y246">
        <f t="shared" si="114"/>
        <v>0</v>
      </c>
      <c r="Z246">
        <f t="shared" si="115"/>
        <v>0</v>
      </c>
      <c r="AA246">
        <f t="shared" si="116"/>
        <v>0</v>
      </c>
      <c r="AB246">
        <f t="shared" si="117"/>
        <v>0</v>
      </c>
      <c r="AC246">
        <f t="shared" si="118"/>
        <v>0</v>
      </c>
      <c r="AD246">
        <f t="shared" si="119"/>
        <v>0</v>
      </c>
      <c r="AE246">
        <f t="shared" si="120"/>
        <v>0</v>
      </c>
      <c r="AF246">
        <f t="shared" si="121"/>
        <v>0</v>
      </c>
      <c r="AG246">
        <f t="shared" si="122"/>
        <v>0</v>
      </c>
      <c r="AH246">
        <f t="shared" si="123"/>
        <v>0</v>
      </c>
      <c r="AI246">
        <f t="shared" si="124"/>
        <v>0</v>
      </c>
      <c r="AJ246">
        <f t="shared" si="125"/>
        <v>0</v>
      </c>
      <c r="AK246">
        <f t="shared" si="126"/>
        <v>0</v>
      </c>
      <c r="AL246">
        <f t="shared" si="127"/>
        <v>0</v>
      </c>
      <c r="AM246">
        <f t="shared" si="128"/>
        <v>0</v>
      </c>
      <c r="AN246">
        <f t="shared" si="129"/>
        <v>0</v>
      </c>
      <c r="AO246">
        <f t="shared" si="130"/>
        <v>0</v>
      </c>
      <c r="AP246">
        <f t="shared" si="131"/>
        <v>0</v>
      </c>
      <c r="AQ246">
        <f t="shared" si="132"/>
        <v>0</v>
      </c>
      <c r="AR246">
        <f t="shared" si="133"/>
        <v>0</v>
      </c>
      <c r="AS246">
        <f t="shared" si="134"/>
        <v>0</v>
      </c>
      <c r="AT246">
        <f t="shared" si="135"/>
        <v>0</v>
      </c>
      <c r="AU246">
        <f t="shared" si="136"/>
        <v>0</v>
      </c>
      <c r="AV246">
        <f t="shared" si="137"/>
        <v>0</v>
      </c>
      <c r="AW246">
        <f t="shared" si="138"/>
        <v>0</v>
      </c>
      <c r="AX246">
        <f t="shared" si="139"/>
        <v>0</v>
      </c>
      <c r="AY246">
        <f t="shared" si="111"/>
        <v>0</v>
      </c>
      <c r="AZ246">
        <f t="shared" si="110"/>
        <v>1</v>
      </c>
    </row>
    <row r="247" spans="16:54" x14ac:dyDescent="0.2">
      <c r="P247" s="2"/>
      <c r="Q247" s="50"/>
      <c r="R247" s="26" t="s">
        <v>495</v>
      </c>
      <c r="S247" s="27">
        <f>IF($BB$247=1,$T247,IF($BB$247=2,$U247,$V247))</f>
        <v>0</v>
      </c>
      <c r="T247" s="27">
        <v>0</v>
      </c>
      <c r="U247" s="27">
        <v>0</v>
      </c>
      <c r="V247" s="27">
        <v>0</v>
      </c>
      <c r="W247">
        <f t="shared" si="112"/>
        <v>0</v>
      </c>
      <c r="X247">
        <f t="shared" si="113"/>
        <v>0</v>
      </c>
      <c r="Y247">
        <f t="shared" si="114"/>
        <v>0</v>
      </c>
      <c r="Z247">
        <f t="shared" si="115"/>
        <v>0</v>
      </c>
      <c r="AA247">
        <f t="shared" si="116"/>
        <v>0</v>
      </c>
      <c r="AB247">
        <f t="shared" si="117"/>
        <v>0</v>
      </c>
      <c r="AC247">
        <f t="shared" si="118"/>
        <v>0</v>
      </c>
      <c r="AD247">
        <f t="shared" si="119"/>
        <v>0</v>
      </c>
      <c r="AE247">
        <f t="shared" si="120"/>
        <v>0</v>
      </c>
      <c r="AF247">
        <f t="shared" si="121"/>
        <v>0</v>
      </c>
      <c r="AG247">
        <f t="shared" si="122"/>
        <v>0</v>
      </c>
      <c r="AH247">
        <f t="shared" si="123"/>
        <v>0</v>
      </c>
      <c r="AI247">
        <f t="shared" si="124"/>
        <v>0</v>
      </c>
      <c r="AJ247">
        <f t="shared" si="125"/>
        <v>0</v>
      </c>
      <c r="AK247">
        <f t="shared" si="126"/>
        <v>0</v>
      </c>
      <c r="AL247">
        <f t="shared" si="127"/>
        <v>0</v>
      </c>
      <c r="AM247">
        <f t="shared" si="128"/>
        <v>0</v>
      </c>
      <c r="AN247">
        <f t="shared" si="129"/>
        <v>0</v>
      </c>
      <c r="AO247">
        <f t="shared" si="130"/>
        <v>0</v>
      </c>
      <c r="AP247">
        <f t="shared" si="131"/>
        <v>0</v>
      </c>
      <c r="AQ247">
        <f t="shared" si="132"/>
        <v>0</v>
      </c>
      <c r="AR247">
        <f t="shared" si="133"/>
        <v>0</v>
      </c>
      <c r="AS247">
        <f t="shared" si="134"/>
        <v>0</v>
      </c>
      <c r="AT247">
        <f t="shared" si="135"/>
        <v>0</v>
      </c>
      <c r="AU247">
        <f t="shared" si="136"/>
        <v>0</v>
      </c>
      <c r="AV247">
        <f t="shared" si="137"/>
        <v>0</v>
      </c>
      <c r="AW247">
        <f t="shared" si="138"/>
        <v>0</v>
      </c>
      <c r="AX247">
        <f t="shared" si="139"/>
        <v>0</v>
      </c>
      <c r="AY247">
        <f t="shared" si="111"/>
        <v>0</v>
      </c>
      <c r="AZ247">
        <f t="shared" ref="AZ247:AZ269" si="145">IF($AY247&lt;10,1,IF($AY247&gt;20,3,2))</f>
        <v>1</v>
      </c>
      <c r="BA247">
        <f>SUM($AY247)</f>
        <v>0</v>
      </c>
      <c r="BB247">
        <f>IF($BA247&lt;50,1,IF($BA247&gt;49,3,2))</f>
        <v>1</v>
      </c>
    </row>
    <row r="248" spans="16:54" x14ac:dyDescent="0.2">
      <c r="P248" s="2"/>
      <c r="Q248" s="54" t="s">
        <v>567</v>
      </c>
      <c r="R248" s="39" t="s">
        <v>450</v>
      </c>
      <c r="S248" s="37">
        <f t="shared" ref="S248:S269" si="146">IF($BB$247=1,$T248,IF($BB$247=2,$U248,$V248))</f>
        <v>196</v>
      </c>
      <c r="T248" s="62">
        <v>196</v>
      </c>
      <c r="U248" s="62">
        <v>196</v>
      </c>
      <c r="V248" s="62">
        <v>196</v>
      </c>
      <c r="W248">
        <f t="shared" si="112"/>
        <v>0</v>
      </c>
      <c r="X248">
        <f t="shared" si="113"/>
        <v>0</v>
      </c>
      <c r="Y248">
        <f t="shared" si="114"/>
        <v>0</v>
      </c>
      <c r="Z248">
        <f t="shared" si="115"/>
        <v>0</v>
      </c>
      <c r="AA248">
        <f t="shared" si="116"/>
        <v>0</v>
      </c>
      <c r="AB248">
        <f t="shared" si="117"/>
        <v>0</v>
      </c>
      <c r="AC248">
        <f t="shared" si="118"/>
        <v>0</v>
      </c>
      <c r="AD248">
        <f t="shared" si="119"/>
        <v>0</v>
      </c>
      <c r="AE248">
        <f t="shared" si="120"/>
        <v>0</v>
      </c>
      <c r="AF248">
        <f t="shared" si="121"/>
        <v>0</v>
      </c>
      <c r="AG248">
        <f t="shared" si="122"/>
        <v>0</v>
      </c>
      <c r="AH248">
        <f t="shared" si="123"/>
        <v>0</v>
      </c>
      <c r="AI248">
        <f t="shared" si="124"/>
        <v>0</v>
      </c>
      <c r="AJ248">
        <f t="shared" si="125"/>
        <v>0</v>
      </c>
      <c r="AK248">
        <f t="shared" si="126"/>
        <v>0</v>
      </c>
      <c r="AL248">
        <f t="shared" si="127"/>
        <v>0</v>
      </c>
      <c r="AM248">
        <f t="shared" si="128"/>
        <v>0</v>
      </c>
      <c r="AN248">
        <f t="shared" si="129"/>
        <v>0</v>
      </c>
      <c r="AO248">
        <f t="shared" si="130"/>
        <v>0</v>
      </c>
      <c r="AP248">
        <f t="shared" si="131"/>
        <v>0</v>
      </c>
      <c r="AQ248">
        <f t="shared" si="132"/>
        <v>0</v>
      </c>
      <c r="AR248">
        <f t="shared" si="133"/>
        <v>0</v>
      </c>
      <c r="AS248">
        <f t="shared" si="134"/>
        <v>0</v>
      </c>
      <c r="AT248">
        <f t="shared" si="135"/>
        <v>0</v>
      </c>
      <c r="AU248">
        <f t="shared" si="136"/>
        <v>0</v>
      </c>
      <c r="AV248">
        <f t="shared" si="137"/>
        <v>0</v>
      </c>
      <c r="AW248">
        <f t="shared" si="138"/>
        <v>0</v>
      </c>
      <c r="AX248">
        <f t="shared" si="139"/>
        <v>0</v>
      </c>
      <c r="AY248">
        <f t="shared" si="111"/>
        <v>0</v>
      </c>
      <c r="AZ248">
        <f t="shared" si="145"/>
        <v>1</v>
      </c>
    </row>
    <row r="249" spans="16:54" x14ac:dyDescent="0.2">
      <c r="P249" s="2"/>
      <c r="Q249" s="54" t="s">
        <v>568</v>
      </c>
      <c r="R249" s="39" t="s">
        <v>451</v>
      </c>
      <c r="S249" s="37">
        <f t="shared" si="146"/>
        <v>196</v>
      </c>
      <c r="T249" s="62">
        <v>196</v>
      </c>
      <c r="U249" s="62">
        <v>196</v>
      </c>
      <c r="V249" s="62">
        <v>196</v>
      </c>
      <c r="W249">
        <f t="shared" si="112"/>
        <v>0</v>
      </c>
      <c r="X249">
        <f t="shared" si="113"/>
        <v>0</v>
      </c>
      <c r="Y249">
        <f t="shared" si="114"/>
        <v>0</v>
      </c>
      <c r="Z249">
        <f t="shared" si="115"/>
        <v>0</v>
      </c>
      <c r="AA249">
        <f t="shared" si="116"/>
        <v>0</v>
      </c>
      <c r="AB249">
        <f t="shared" si="117"/>
        <v>0</v>
      </c>
      <c r="AC249">
        <f t="shared" si="118"/>
        <v>0</v>
      </c>
      <c r="AD249">
        <f t="shared" si="119"/>
        <v>0</v>
      </c>
      <c r="AE249">
        <f t="shared" si="120"/>
        <v>0</v>
      </c>
      <c r="AF249">
        <f t="shared" si="121"/>
        <v>0</v>
      </c>
      <c r="AG249">
        <f t="shared" si="122"/>
        <v>0</v>
      </c>
      <c r="AH249">
        <f t="shared" si="123"/>
        <v>0</v>
      </c>
      <c r="AI249">
        <f t="shared" si="124"/>
        <v>0</v>
      </c>
      <c r="AJ249">
        <f t="shared" si="125"/>
        <v>0</v>
      </c>
      <c r="AK249">
        <f t="shared" si="126"/>
        <v>0</v>
      </c>
      <c r="AL249">
        <f t="shared" si="127"/>
        <v>0</v>
      </c>
      <c r="AM249">
        <f t="shared" si="128"/>
        <v>0</v>
      </c>
      <c r="AN249">
        <f t="shared" si="129"/>
        <v>0</v>
      </c>
      <c r="AO249">
        <f t="shared" si="130"/>
        <v>0</v>
      </c>
      <c r="AP249">
        <f t="shared" si="131"/>
        <v>0</v>
      </c>
      <c r="AQ249">
        <f t="shared" si="132"/>
        <v>0</v>
      </c>
      <c r="AR249">
        <f t="shared" si="133"/>
        <v>0</v>
      </c>
      <c r="AS249">
        <f t="shared" si="134"/>
        <v>0</v>
      </c>
      <c r="AT249">
        <f t="shared" si="135"/>
        <v>0</v>
      </c>
      <c r="AU249">
        <f t="shared" si="136"/>
        <v>0</v>
      </c>
      <c r="AV249">
        <f t="shared" si="137"/>
        <v>0</v>
      </c>
      <c r="AW249">
        <f t="shared" si="138"/>
        <v>0</v>
      </c>
      <c r="AX249">
        <f t="shared" si="139"/>
        <v>0</v>
      </c>
      <c r="AY249">
        <f t="shared" si="111"/>
        <v>0</v>
      </c>
      <c r="AZ249">
        <f t="shared" si="145"/>
        <v>1</v>
      </c>
    </row>
    <row r="250" spans="16:54" x14ac:dyDescent="0.2">
      <c r="P250" s="2"/>
      <c r="Q250" s="34" t="s">
        <v>498</v>
      </c>
      <c r="R250" s="35" t="s">
        <v>499</v>
      </c>
      <c r="S250" s="7">
        <f t="shared" si="146"/>
        <v>0</v>
      </c>
      <c r="T250" s="8"/>
      <c r="U250" s="8"/>
      <c r="V250" s="8"/>
      <c r="W250">
        <f t="shared" si="112"/>
        <v>0</v>
      </c>
      <c r="X250">
        <f t="shared" si="113"/>
        <v>0</v>
      </c>
      <c r="Y250">
        <f t="shared" si="114"/>
        <v>0</v>
      </c>
      <c r="Z250">
        <f t="shared" si="115"/>
        <v>0</v>
      </c>
      <c r="AA250">
        <f t="shared" si="116"/>
        <v>0</v>
      </c>
      <c r="AB250">
        <f t="shared" si="117"/>
        <v>0</v>
      </c>
      <c r="AC250">
        <f t="shared" si="118"/>
        <v>0</v>
      </c>
      <c r="AD250">
        <f t="shared" si="119"/>
        <v>0</v>
      </c>
      <c r="AE250">
        <f t="shared" si="120"/>
        <v>0</v>
      </c>
      <c r="AF250">
        <f t="shared" si="121"/>
        <v>0</v>
      </c>
      <c r="AG250">
        <f t="shared" si="122"/>
        <v>0</v>
      </c>
      <c r="AH250">
        <f t="shared" si="123"/>
        <v>0</v>
      </c>
      <c r="AI250">
        <f t="shared" si="124"/>
        <v>0</v>
      </c>
      <c r="AJ250">
        <f t="shared" si="125"/>
        <v>0</v>
      </c>
      <c r="AK250">
        <f t="shared" si="126"/>
        <v>0</v>
      </c>
      <c r="AL250">
        <f t="shared" si="127"/>
        <v>0</v>
      </c>
      <c r="AM250">
        <f t="shared" si="128"/>
        <v>0</v>
      </c>
      <c r="AN250">
        <f t="shared" si="129"/>
        <v>0</v>
      </c>
      <c r="AO250">
        <f t="shared" si="130"/>
        <v>0</v>
      </c>
      <c r="AP250">
        <f t="shared" si="131"/>
        <v>0</v>
      </c>
      <c r="AQ250">
        <f t="shared" si="132"/>
        <v>0</v>
      </c>
      <c r="AR250">
        <f t="shared" si="133"/>
        <v>0</v>
      </c>
      <c r="AS250">
        <f t="shared" si="134"/>
        <v>0</v>
      </c>
      <c r="AT250">
        <f t="shared" si="135"/>
        <v>0</v>
      </c>
      <c r="AU250">
        <f t="shared" si="136"/>
        <v>0</v>
      </c>
      <c r="AV250">
        <f t="shared" si="137"/>
        <v>0</v>
      </c>
      <c r="AW250">
        <f t="shared" si="138"/>
        <v>0</v>
      </c>
      <c r="AX250">
        <f t="shared" si="139"/>
        <v>0</v>
      </c>
      <c r="AY250">
        <f t="shared" si="111"/>
        <v>0</v>
      </c>
      <c r="AZ250">
        <f t="shared" si="145"/>
        <v>1</v>
      </c>
    </row>
    <row r="251" spans="16:54" x14ac:dyDescent="0.2">
      <c r="P251" s="2"/>
      <c r="Q251" s="34" t="s">
        <v>494</v>
      </c>
      <c r="R251" s="35"/>
      <c r="S251" s="7">
        <f t="shared" si="146"/>
        <v>0</v>
      </c>
      <c r="T251" s="8"/>
      <c r="U251" s="8"/>
      <c r="V251" s="8"/>
      <c r="W251">
        <f t="shared" si="112"/>
        <v>0</v>
      </c>
      <c r="X251">
        <f t="shared" si="113"/>
        <v>0</v>
      </c>
      <c r="Y251">
        <f t="shared" si="114"/>
        <v>0</v>
      </c>
      <c r="Z251">
        <f t="shared" si="115"/>
        <v>0</v>
      </c>
      <c r="AA251">
        <f t="shared" si="116"/>
        <v>0</v>
      </c>
      <c r="AB251">
        <f t="shared" si="117"/>
        <v>0</v>
      </c>
      <c r="AC251">
        <f t="shared" si="118"/>
        <v>0</v>
      </c>
      <c r="AD251">
        <f t="shared" si="119"/>
        <v>0</v>
      </c>
      <c r="AE251">
        <f t="shared" si="120"/>
        <v>0</v>
      </c>
      <c r="AF251">
        <f t="shared" si="121"/>
        <v>0</v>
      </c>
      <c r="AG251">
        <f t="shared" si="122"/>
        <v>0</v>
      </c>
      <c r="AH251">
        <f t="shared" si="123"/>
        <v>0</v>
      </c>
      <c r="AI251">
        <f t="shared" si="124"/>
        <v>0</v>
      </c>
      <c r="AJ251">
        <f t="shared" si="125"/>
        <v>0</v>
      </c>
      <c r="AK251">
        <f t="shared" si="126"/>
        <v>0</v>
      </c>
      <c r="AL251">
        <f t="shared" si="127"/>
        <v>0</v>
      </c>
      <c r="AM251">
        <f t="shared" si="128"/>
        <v>0</v>
      </c>
      <c r="AN251">
        <f t="shared" si="129"/>
        <v>0</v>
      </c>
      <c r="AO251">
        <f t="shared" si="130"/>
        <v>0</v>
      </c>
      <c r="AP251">
        <f t="shared" si="131"/>
        <v>0</v>
      </c>
      <c r="AQ251">
        <f t="shared" si="132"/>
        <v>0</v>
      </c>
      <c r="AR251">
        <f t="shared" si="133"/>
        <v>0</v>
      </c>
      <c r="AS251">
        <f t="shared" si="134"/>
        <v>0</v>
      </c>
      <c r="AT251">
        <f t="shared" si="135"/>
        <v>0</v>
      </c>
      <c r="AU251">
        <f t="shared" si="136"/>
        <v>0</v>
      </c>
      <c r="AV251">
        <f t="shared" si="137"/>
        <v>0</v>
      </c>
      <c r="AW251">
        <f t="shared" si="138"/>
        <v>0</v>
      </c>
      <c r="AX251">
        <f t="shared" si="139"/>
        <v>0</v>
      </c>
      <c r="AY251">
        <f t="shared" si="111"/>
        <v>0</v>
      </c>
      <c r="AZ251">
        <f t="shared" si="145"/>
        <v>1</v>
      </c>
    </row>
    <row r="252" spans="16:54" x14ac:dyDescent="0.2">
      <c r="P252" s="2"/>
      <c r="Q252" s="55" t="s">
        <v>530</v>
      </c>
      <c r="R252" s="41" t="s">
        <v>531</v>
      </c>
      <c r="S252" s="37">
        <f t="shared" si="146"/>
        <v>84</v>
      </c>
      <c r="T252" s="62">
        <v>84</v>
      </c>
      <c r="U252" s="62">
        <v>84</v>
      </c>
      <c r="V252" s="62">
        <v>84</v>
      </c>
      <c r="W252">
        <f t="shared" si="112"/>
        <v>0</v>
      </c>
      <c r="X252">
        <f t="shared" si="113"/>
        <v>0</v>
      </c>
      <c r="Y252">
        <f t="shared" si="114"/>
        <v>0</v>
      </c>
      <c r="Z252">
        <f t="shared" si="115"/>
        <v>0</v>
      </c>
      <c r="AA252">
        <f t="shared" si="116"/>
        <v>0</v>
      </c>
      <c r="AB252">
        <f t="shared" si="117"/>
        <v>0</v>
      </c>
      <c r="AC252">
        <f t="shared" si="118"/>
        <v>0</v>
      </c>
      <c r="AD252">
        <f t="shared" si="119"/>
        <v>0</v>
      </c>
      <c r="AE252">
        <f t="shared" si="120"/>
        <v>0</v>
      </c>
      <c r="AF252">
        <f t="shared" si="121"/>
        <v>0</v>
      </c>
      <c r="AG252">
        <f t="shared" si="122"/>
        <v>0</v>
      </c>
      <c r="AH252">
        <f t="shared" si="123"/>
        <v>0</v>
      </c>
      <c r="AI252">
        <f t="shared" si="124"/>
        <v>0</v>
      </c>
      <c r="AJ252">
        <f t="shared" si="125"/>
        <v>0</v>
      </c>
      <c r="AK252">
        <f t="shared" si="126"/>
        <v>0</v>
      </c>
      <c r="AL252">
        <f t="shared" si="127"/>
        <v>0</v>
      </c>
      <c r="AM252">
        <f t="shared" si="128"/>
        <v>0</v>
      </c>
      <c r="AN252">
        <f t="shared" si="129"/>
        <v>0</v>
      </c>
      <c r="AO252">
        <f t="shared" si="130"/>
        <v>0</v>
      </c>
      <c r="AP252">
        <f t="shared" si="131"/>
        <v>0</v>
      </c>
      <c r="AQ252">
        <f t="shared" si="132"/>
        <v>0</v>
      </c>
      <c r="AR252">
        <f t="shared" si="133"/>
        <v>0</v>
      </c>
      <c r="AS252">
        <f t="shared" si="134"/>
        <v>0</v>
      </c>
      <c r="AT252">
        <f t="shared" si="135"/>
        <v>0</v>
      </c>
      <c r="AU252">
        <f t="shared" si="136"/>
        <v>0</v>
      </c>
      <c r="AV252">
        <f t="shared" si="137"/>
        <v>0</v>
      </c>
      <c r="AW252">
        <f t="shared" si="138"/>
        <v>0</v>
      </c>
      <c r="AX252">
        <f t="shared" si="139"/>
        <v>0</v>
      </c>
      <c r="AY252">
        <f t="shared" si="111"/>
        <v>0</v>
      </c>
      <c r="AZ252">
        <f t="shared" si="145"/>
        <v>1</v>
      </c>
    </row>
    <row r="253" spans="16:54" x14ac:dyDescent="0.2">
      <c r="P253" s="2"/>
      <c r="Q253" s="55" t="s">
        <v>500</v>
      </c>
      <c r="R253" s="41" t="s">
        <v>501</v>
      </c>
      <c r="S253" s="37">
        <f t="shared" si="146"/>
        <v>1459</v>
      </c>
      <c r="T253" s="62">
        <v>1459</v>
      </c>
      <c r="U253" s="62">
        <v>1459</v>
      </c>
      <c r="V253" s="62">
        <v>1459</v>
      </c>
      <c r="W253">
        <f t="shared" si="112"/>
        <v>0</v>
      </c>
      <c r="X253">
        <f t="shared" si="113"/>
        <v>0</v>
      </c>
      <c r="Y253">
        <f t="shared" si="114"/>
        <v>0</v>
      </c>
      <c r="Z253">
        <f t="shared" si="115"/>
        <v>0</v>
      </c>
      <c r="AA253">
        <f t="shared" si="116"/>
        <v>0</v>
      </c>
      <c r="AB253">
        <f t="shared" si="117"/>
        <v>0</v>
      </c>
      <c r="AC253">
        <f t="shared" si="118"/>
        <v>0</v>
      </c>
      <c r="AD253">
        <f t="shared" si="119"/>
        <v>0</v>
      </c>
      <c r="AE253">
        <f t="shared" si="120"/>
        <v>0</v>
      </c>
      <c r="AF253">
        <f t="shared" si="121"/>
        <v>0</v>
      </c>
      <c r="AG253">
        <f t="shared" si="122"/>
        <v>0</v>
      </c>
      <c r="AH253">
        <f t="shared" si="123"/>
        <v>0</v>
      </c>
      <c r="AI253">
        <f t="shared" si="124"/>
        <v>0</v>
      </c>
      <c r="AJ253">
        <f t="shared" si="125"/>
        <v>0</v>
      </c>
      <c r="AK253">
        <f t="shared" si="126"/>
        <v>0</v>
      </c>
      <c r="AL253">
        <f t="shared" si="127"/>
        <v>0</v>
      </c>
      <c r="AM253">
        <f t="shared" si="128"/>
        <v>0</v>
      </c>
      <c r="AN253">
        <f t="shared" si="129"/>
        <v>0</v>
      </c>
      <c r="AO253">
        <f t="shared" si="130"/>
        <v>0</v>
      </c>
      <c r="AP253">
        <f t="shared" si="131"/>
        <v>0</v>
      </c>
      <c r="AQ253">
        <f t="shared" si="132"/>
        <v>0</v>
      </c>
      <c r="AR253">
        <f t="shared" si="133"/>
        <v>0</v>
      </c>
      <c r="AS253">
        <f t="shared" si="134"/>
        <v>0</v>
      </c>
      <c r="AT253">
        <f t="shared" si="135"/>
        <v>0</v>
      </c>
      <c r="AU253">
        <f t="shared" si="136"/>
        <v>0</v>
      </c>
      <c r="AV253">
        <f t="shared" si="137"/>
        <v>0</v>
      </c>
      <c r="AW253">
        <f t="shared" si="138"/>
        <v>0</v>
      </c>
      <c r="AX253">
        <f t="shared" si="139"/>
        <v>0</v>
      </c>
      <c r="AY253">
        <f t="shared" si="111"/>
        <v>0</v>
      </c>
      <c r="AZ253">
        <f t="shared" si="145"/>
        <v>1</v>
      </c>
    </row>
    <row r="254" spans="16:54" x14ac:dyDescent="0.2">
      <c r="P254" s="2"/>
      <c r="Q254" s="48" t="s">
        <v>553</v>
      </c>
      <c r="R254" s="49" t="s">
        <v>552</v>
      </c>
      <c r="S254" s="73">
        <f t="shared" ref="S254:S268" si="147">IF($AZ254=1,$T254,IF($AZ254=2,$U254,$V254))</f>
        <v>15</v>
      </c>
      <c r="T254" s="63">
        <v>15</v>
      </c>
      <c r="U254" s="63">
        <v>15</v>
      </c>
      <c r="V254" s="63">
        <v>15</v>
      </c>
      <c r="W254">
        <f t="shared" si="112"/>
        <v>0</v>
      </c>
      <c r="X254">
        <f t="shared" si="113"/>
        <v>0</v>
      </c>
      <c r="Y254">
        <f t="shared" si="114"/>
        <v>0</v>
      </c>
      <c r="Z254">
        <f t="shared" si="115"/>
        <v>0</v>
      </c>
      <c r="AA254">
        <f t="shared" si="116"/>
        <v>0</v>
      </c>
      <c r="AB254">
        <f t="shared" si="117"/>
        <v>0</v>
      </c>
      <c r="AC254">
        <f t="shared" si="118"/>
        <v>0</v>
      </c>
      <c r="AD254">
        <f t="shared" si="119"/>
        <v>0</v>
      </c>
      <c r="AE254">
        <f t="shared" si="120"/>
        <v>0</v>
      </c>
      <c r="AF254">
        <f t="shared" si="121"/>
        <v>0</v>
      </c>
      <c r="AG254">
        <f t="shared" si="122"/>
        <v>0</v>
      </c>
      <c r="AH254">
        <f t="shared" si="123"/>
        <v>0</v>
      </c>
      <c r="AI254">
        <f t="shared" si="124"/>
        <v>0</v>
      </c>
      <c r="AJ254">
        <f t="shared" si="125"/>
        <v>0</v>
      </c>
      <c r="AK254">
        <f t="shared" si="126"/>
        <v>0</v>
      </c>
      <c r="AL254">
        <f t="shared" si="127"/>
        <v>0</v>
      </c>
      <c r="AM254">
        <f t="shared" si="128"/>
        <v>0</v>
      </c>
      <c r="AN254">
        <f t="shared" si="129"/>
        <v>0</v>
      </c>
      <c r="AO254">
        <f t="shared" si="130"/>
        <v>0</v>
      </c>
      <c r="AP254">
        <f t="shared" si="131"/>
        <v>0</v>
      </c>
      <c r="AQ254">
        <f t="shared" si="132"/>
        <v>0</v>
      </c>
      <c r="AR254">
        <f t="shared" si="133"/>
        <v>0</v>
      </c>
      <c r="AS254">
        <f t="shared" si="134"/>
        <v>0</v>
      </c>
      <c r="AT254">
        <f t="shared" si="135"/>
        <v>0</v>
      </c>
      <c r="AU254">
        <f t="shared" si="136"/>
        <v>0</v>
      </c>
      <c r="AV254">
        <f t="shared" si="137"/>
        <v>0</v>
      </c>
      <c r="AW254">
        <f t="shared" si="138"/>
        <v>0</v>
      </c>
      <c r="AX254">
        <f t="shared" si="139"/>
        <v>0</v>
      </c>
      <c r="AY254">
        <f t="shared" si="111"/>
        <v>0</v>
      </c>
      <c r="AZ254">
        <f t="shared" si="145"/>
        <v>1</v>
      </c>
    </row>
    <row r="255" spans="16:54" x14ac:dyDescent="0.2">
      <c r="P255" s="2"/>
      <c r="Q255" s="48" t="s">
        <v>554</v>
      </c>
      <c r="R255" s="49" t="s">
        <v>560</v>
      </c>
      <c r="S255" s="73">
        <f t="shared" si="147"/>
        <v>15</v>
      </c>
      <c r="T255" s="63">
        <v>15</v>
      </c>
      <c r="U255" s="63">
        <v>15</v>
      </c>
      <c r="V255" s="63">
        <v>15</v>
      </c>
      <c r="W255">
        <f t="shared" si="112"/>
        <v>0</v>
      </c>
      <c r="X255">
        <f t="shared" si="113"/>
        <v>0</v>
      </c>
      <c r="Y255">
        <f t="shared" si="114"/>
        <v>0</v>
      </c>
      <c r="Z255">
        <f t="shared" si="115"/>
        <v>0</v>
      </c>
      <c r="AA255">
        <f t="shared" si="116"/>
        <v>0</v>
      </c>
      <c r="AB255">
        <f t="shared" si="117"/>
        <v>0</v>
      </c>
      <c r="AC255">
        <f t="shared" si="118"/>
        <v>0</v>
      </c>
      <c r="AD255">
        <f t="shared" si="119"/>
        <v>0</v>
      </c>
      <c r="AE255">
        <f t="shared" si="120"/>
        <v>0</v>
      </c>
      <c r="AF255">
        <f t="shared" si="121"/>
        <v>0</v>
      </c>
      <c r="AG255">
        <f t="shared" si="122"/>
        <v>0</v>
      </c>
      <c r="AH255">
        <f t="shared" si="123"/>
        <v>0</v>
      </c>
      <c r="AI255">
        <f t="shared" si="124"/>
        <v>0</v>
      </c>
      <c r="AJ255">
        <f t="shared" si="125"/>
        <v>0</v>
      </c>
      <c r="AK255">
        <f t="shared" si="126"/>
        <v>0</v>
      </c>
      <c r="AL255">
        <f t="shared" si="127"/>
        <v>0</v>
      </c>
      <c r="AM255">
        <f t="shared" si="128"/>
        <v>0</v>
      </c>
      <c r="AN255">
        <f t="shared" si="129"/>
        <v>0</v>
      </c>
      <c r="AO255">
        <f t="shared" si="130"/>
        <v>0</v>
      </c>
      <c r="AP255">
        <f t="shared" si="131"/>
        <v>0</v>
      </c>
      <c r="AQ255">
        <f t="shared" si="132"/>
        <v>0</v>
      </c>
      <c r="AR255">
        <f t="shared" si="133"/>
        <v>0</v>
      </c>
      <c r="AS255">
        <f t="shared" si="134"/>
        <v>0</v>
      </c>
      <c r="AT255">
        <f t="shared" si="135"/>
        <v>0</v>
      </c>
      <c r="AU255">
        <f t="shared" si="136"/>
        <v>0</v>
      </c>
      <c r="AV255">
        <f t="shared" si="137"/>
        <v>0</v>
      </c>
      <c r="AW255">
        <f t="shared" si="138"/>
        <v>0</v>
      </c>
      <c r="AX255">
        <f t="shared" si="139"/>
        <v>0</v>
      </c>
      <c r="AY255">
        <f t="shared" si="111"/>
        <v>0</v>
      </c>
      <c r="AZ255">
        <f t="shared" si="145"/>
        <v>1</v>
      </c>
    </row>
    <row r="256" spans="16:54" x14ac:dyDescent="0.2">
      <c r="P256" s="2"/>
      <c r="Q256" s="48" t="s">
        <v>555</v>
      </c>
      <c r="R256" s="49" t="s">
        <v>561</v>
      </c>
      <c r="S256" s="73">
        <f t="shared" si="147"/>
        <v>15</v>
      </c>
      <c r="T256" s="63">
        <v>15</v>
      </c>
      <c r="U256" s="63">
        <v>15</v>
      </c>
      <c r="V256" s="63">
        <v>15</v>
      </c>
      <c r="W256">
        <f t="shared" si="112"/>
        <v>0</v>
      </c>
      <c r="X256">
        <f t="shared" si="113"/>
        <v>0</v>
      </c>
      <c r="Y256">
        <f t="shared" si="114"/>
        <v>0</v>
      </c>
      <c r="Z256">
        <f t="shared" si="115"/>
        <v>0</v>
      </c>
      <c r="AA256">
        <f t="shared" si="116"/>
        <v>0</v>
      </c>
      <c r="AB256">
        <f t="shared" si="117"/>
        <v>0</v>
      </c>
      <c r="AC256">
        <f t="shared" si="118"/>
        <v>0</v>
      </c>
      <c r="AD256">
        <f t="shared" si="119"/>
        <v>0</v>
      </c>
      <c r="AE256">
        <f t="shared" si="120"/>
        <v>0</v>
      </c>
      <c r="AF256">
        <f t="shared" si="121"/>
        <v>0</v>
      </c>
      <c r="AG256">
        <f t="shared" si="122"/>
        <v>0</v>
      </c>
      <c r="AH256">
        <f t="shared" si="123"/>
        <v>0</v>
      </c>
      <c r="AI256">
        <f t="shared" si="124"/>
        <v>0</v>
      </c>
      <c r="AJ256">
        <f t="shared" si="125"/>
        <v>0</v>
      </c>
      <c r="AK256">
        <f t="shared" si="126"/>
        <v>0</v>
      </c>
      <c r="AL256">
        <f t="shared" si="127"/>
        <v>0</v>
      </c>
      <c r="AM256">
        <f t="shared" si="128"/>
        <v>0</v>
      </c>
      <c r="AN256">
        <f t="shared" si="129"/>
        <v>0</v>
      </c>
      <c r="AO256">
        <f t="shared" si="130"/>
        <v>0</v>
      </c>
      <c r="AP256">
        <f t="shared" si="131"/>
        <v>0</v>
      </c>
      <c r="AQ256">
        <f t="shared" si="132"/>
        <v>0</v>
      </c>
      <c r="AR256">
        <f t="shared" si="133"/>
        <v>0</v>
      </c>
      <c r="AS256">
        <f t="shared" si="134"/>
        <v>0</v>
      </c>
      <c r="AT256">
        <f t="shared" si="135"/>
        <v>0</v>
      </c>
      <c r="AU256">
        <f t="shared" si="136"/>
        <v>0</v>
      </c>
      <c r="AV256">
        <f t="shared" si="137"/>
        <v>0</v>
      </c>
      <c r="AW256">
        <f t="shared" si="138"/>
        <v>0</v>
      </c>
      <c r="AX256">
        <f t="shared" si="139"/>
        <v>0</v>
      </c>
      <c r="AY256">
        <f t="shared" si="111"/>
        <v>0</v>
      </c>
      <c r="AZ256">
        <f t="shared" si="145"/>
        <v>1</v>
      </c>
    </row>
    <row r="257" spans="16:52" x14ac:dyDescent="0.2">
      <c r="P257" s="2"/>
      <c r="Q257" s="48" t="s">
        <v>556</v>
      </c>
      <c r="R257" s="49" t="s">
        <v>562</v>
      </c>
      <c r="S257" s="73">
        <f t="shared" si="147"/>
        <v>15</v>
      </c>
      <c r="T257" s="63">
        <v>15</v>
      </c>
      <c r="U257" s="63">
        <v>15</v>
      </c>
      <c r="V257" s="63">
        <v>15</v>
      </c>
      <c r="W257">
        <f t="shared" si="112"/>
        <v>0</v>
      </c>
      <c r="X257">
        <f t="shared" si="113"/>
        <v>0</v>
      </c>
      <c r="Y257">
        <f t="shared" si="114"/>
        <v>0</v>
      </c>
      <c r="Z257">
        <f t="shared" si="115"/>
        <v>0</v>
      </c>
      <c r="AA257">
        <f t="shared" si="116"/>
        <v>0</v>
      </c>
      <c r="AB257">
        <f t="shared" si="117"/>
        <v>0</v>
      </c>
      <c r="AC257">
        <f t="shared" si="118"/>
        <v>0</v>
      </c>
      <c r="AD257">
        <f t="shared" si="119"/>
        <v>0</v>
      </c>
      <c r="AE257">
        <f t="shared" si="120"/>
        <v>0</v>
      </c>
      <c r="AF257">
        <f t="shared" si="121"/>
        <v>0</v>
      </c>
      <c r="AG257">
        <f t="shared" si="122"/>
        <v>0</v>
      </c>
      <c r="AH257">
        <f t="shared" si="123"/>
        <v>0</v>
      </c>
      <c r="AI257">
        <f t="shared" si="124"/>
        <v>0</v>
      </c>
      <c r="AJ257">
        <f t="shared" si="125"/>
        <v>0</v>
      </c>
      <c r="AK257">
        <f t="shared" si="126"/>
        <v>0</v>
      </c>
      <c r="AL257">
        <f t="shared" si="127"/>
        <v>0</v>
      </c>
      <c r="AM257">
        <f t="shared" si="128"/>
        <v>0</v>
      </c>
      <c r="AN257">
        <f t="shared" si="129"/>
        <v>0</v>
      </c>
      <c r="AO257">
        <f t="shared" si="130"/>
        <v>0</v>
      </c>
      <c r="AP257">
        <f t="shared" si="131"/>
        <v>0</v>
      </c>
      <c r="AQ257">
        <f t="shared" si="132"/>
        <v>0</v>
      </c>
      <c r="AR257">
        <f t="shared" si="133"/>
        <v>0</v>
      </c>
      <c r="AS257">
        <f t="shared" si="134"/>
        <v>0</v>
      </c>
      <c r="AT257">
        <f t="shared" si="135"/>
        <v>0</v>
      </c>
      <c r="AU257">
        <f t="shared" si="136"/>
        <v>0</v>
      </c>
      <c r="AV257">
        <f t="shared" si="137"/>
        <v>0</v>
      </c>
      <c r="AW257">
        <f t="shared" si="138"/>
        <v>0</v>
      </c>
      <c r="AX257">
        <f t="shared" si="139"/>
        <v>0</v>
      </c>
      <c r="AY257">
        <f t="shared" si="111"/>
        <v>0</v>
      </c>
      <c r="AZ257">
        <f t="shared" si="145"/>
        <v>1</v>
      </c>
    </row>
    <row r="258" spans="16:52" x14ac:dyDescent="0.2">
      <c r="P258" s="2"/>
      <c r="Q258" s="48" t="s">
        <v>557</v>
      </c>
      <c r="R258" s="49" t="s">
        <v>563</v>
      </c>
      <c r="S258" s="73">
        <f t="shared" si="147"/>
        <v>15</v>
      </c>
      <c r="T258" s="63">
        <v>15</v>
      </c>
      <c r="U258" s="63">
        <v>15</v>
      </c>
      <c r="V258" s="63">
        <v>15</v>
      </c>
      <c r="W258">
        <f t="shared" si="112"/>
        <v>0</v>
      </c>
      <c r="X258">
        <f t="shared" si="113"/>
        <v>0</v>
      </c>
      <c r="Y258">
        <f t="shared" si="114"/>
        <v>0</v>
      </c>
      <c r="Z258">
        <f t="shared" si="115"/>
        <v>0</v>
      </c>
      <c r="AA258">
        <f t="shared" si="116"/>
        <v>0</v>
      </c>
      <c r="AB258">
        <f t="shared" si="117"/>
        <v>0</v>
      </c>
      <c r="AC258">
        <f t="shared" si="118"/>
        <v>0</v>
      </c>
      <c r="AD258">
        <f t="shared" si="119"/>
        <v>0</v>
      </c>
      <c r="AE258">
        <f t="shared" si="120"/>
        <v>0</v>
      </c>
      <c r="AF258">
        <f t="shared" si="121"/>
        <v>0</v>
      </c>
      <c r="AG258">
        <f t="shared" si="122"/>
        <v>0</v>
      </c>
      <c r="AH258">
        <f t="shared" si="123"/>
        <v>0</v>
      </c>
      <c r="AI258">
        <f t="shared" si="124"/>
        <v>0</v>
      </c>
      <c r="AJ258">
        <f t="shared" si="125"/>
        <v>0</v>
      </c>
      <c r="AK258">
        <f t="shared" si="126"/>
        <v>0</v>
      </c>
      <c r="AL258">
        <f t="shared" si="127"/>
        <v>0</v>
      </c>
      <c r="AM258">
        <f t="shared" si="128"/>
        <v>0</v>
      </c>
      <c r="AN258">
        <f t="shared" si="129"/>
        <v>0</v>
      </c>
      <c r="AO258">
        <f t="shared" si="130"/>
        <v>0</v>
      </c>
      <c r="AP258">
        <f t="shared" si="131"/>
        <v>0</v>
      </c>
      <c r="AQ258">
        <f t="shared" si="132"/>
        <v>0</v>
      </c>
      <c r="AR258">
        <f t="shared" si="133"/>
        <v>0</v>
      </c>
      <c r="AS258">
        <f t="shared" si="134"/>
        <v>0</v>
      </c>
      <c r="AT258">
        <f t="shared" si="135"/>
        <v>0</v>
      </c>
      <c r="AU258">
        <f t="shared" si="136"/>
        <v>0</v>
      </c>
      <c r="AV258">
        <f t="shared" si="137"/>
        <v>0</v>
      </c>
      <c r="AW258">
        <f t="shared" si="138"/>
        <v>0</v>
      </c>
      <c r="AX258">
        <f t="shared" si="139"/>
        <v>0</v>
      </c>
      <c r="AY258">
        <f t="shared" si="111"/>
        <v>0</v>
      </c>
      <c r="AZ258">
        <f t="shared" si="145"/>
        <v>1</v>
      </c>
    </row>
    <row r="259" spans="16:52" x14ac:dyDescent="0.2">
      <c r="P259" s="2"/>
      <c r="Q259" s="48" t="s">
        <v>558</v>
      </c>
      <c r="R259" s="49" t="s">
        <v>564</v>
      </c>
      <c r="S259" s="73">
        <f t="shared" si="147"/>
        <v>15</v>
      </c>
      <c r="T259" s="63">
        <v>15</v>
      </c>
      <c r="U259" s="63">
        <v>15</v>
      </c>
      <c r="V259" s="63">
        <v>15</v>
      </c>
      <c r="W259">
        <f t="shared" ref="W259:W269" si="148">IF($B$25=$Q259,$A$25,0)</f>
        <v>0</v>
      </c>
      <c r="X259">
        <f t="shared" ref="X259:X269" si="149">IF($B$26=$Q259,$A$26,0)</f>
        <v>0</v>
      </c>
      <c r="Y259">
        <f t="shared" ref="Y259:Y269" si="150">IF($B$27=$Q259,$A$27,0)</f>
        <v>0</v>
      </c>
      <c r="Z259">
        <f t="shared" ref="Z259:Z269" si="151">IF($B$28=$Q259,$A$28,0)</f>
        <v>0</v>
      </c>
      <c r="AA259">
        <f t="shared" ref="AA259:AA269" si="152">IF($B$29=$Q259,$A$29,0)</f>
        <v>0</v>
      </c>
      <c r="AB259">
        <f t="shared" ref="AB259:AB269" si="153">IF($B$30=$Q259,$A$30,0)</f>
        <v>0</v>
      </c>
      <c r="AC259">
        <f t="shared" ref="AC259:AC269" si="154">IF($B$31=$Q259,$A$31,0)</f>
        <v>0</v>
      </c>
      <c r="AD259">
        <f t="shared" ref="AD259:AD269" si="155">IF($B$32=$Q259,$A$32,0)</f>
        <v>0</v>
      </c>
      <c r="AE259">
        <f t="shared" ref="AE259:AE269" si="156">IF($B$33=$Q259,$A$33,0)</f>
        <v>0</v>
      </c>
      <c r="AF259">
        <f t="shared" ref="AF259:AF269" si="157">IF($B$34=$Q259,$A$34,0)</f>
        <v>0</v>
      </c>
      <c r="AG259">
        <f t="shared" ref="AG259:AG269" si="158">IF($B$35=$Q259,$A$35,0)</f>
        <v>0</v>
      </c>
      <c r="AH259">
        <f t="shared" ref="AH259:AH269" si="159">IF($B$36=$Q259,$A$36,0)</f>
        <v>0</v>
      </c>
      <c r="AI259">
        <f t="shared" ref="AI259:AI269" si="160">IF($B$37=$Q259,$A$37,0)</f>
        <v>0</v>
      </c>
      <c r="AJ259">
        <f t="shared" ref="AJ259:AJ269" si="161">IF($B$38=$Q259,$A$38,0)</f>
        <v>0</v>
      </c>
      <c r="AK259">
        <f t="shared" ref="AK259:AK269" si="162">IF($B$39=$Q259,$A$39,0)</f>
        <v>0</v>
      </c>
      <c r="AL259">
        <f t="shared" ref="AL259:AL269" si="163">IF($B$40=$Q259,$A$40,0)</f>
        <v>0</v>
      </c>
      <c r="AM259">
        <f t="shared" ref="AM259:AM269" si="164">IF($B$41=$Q259,$A$41,0)</f>
        <v>0</v>
      </c>
      <c r="AN259">
        <f t="shared" ref="AN259:AN269" si="165">IF($B$42=$Q259,$A$42,0)</f>
        <v>0</v>
      </c>
      <c r="AO259">
        <f t="shared" ref="AO259:AO269" si="166">IF($B$43=$Q259,$A$43,0)</f>
        <v>0</v>
      </c>
      <c r="AP259">
        <f t="shared" ref="AP259:AP269" si="167">IF($B$44=$Q259,$A$44,0)</f>
        <v>0</v>
      </c>
      <c r="AQ259">
        <f t="shared" ref="AQ259:AQ269" si="168">IF($B$45=$Q259,$A$45,0)</f>
        <v>0</v>
      </c>
      <c r="AR259">
        <f t="shared" ref="AR259:AR269" si="169">IF($B$46=$Q259,$A$46,0)</f>
        <v>0</v>
      </c>
      <c r="AS259">
        <f t="shared" ref="AS259:AS269" si="170">IF($B$47=$Q259,$A$47,0)</f>
        <v>0</v>
      </c>
      <c r="AT259">
        <f t="shared" ref="AT259:AT269" si="171">IF($B$48=$Q259,$A$48,0)</f>
        <v>0</v>
      </c>
      <c r="AU259">
        <f t="shared" ref="AU259:AU269" si="172">IF($B$49=$Q259,$A$49,0)</f>
        <v>0</v>
      </c>
      <c r="AV259">
        <f t="shared" ref="AV259:AV269" si="173">IF($B$50=$Q259,$A$50,0)</f>
        <v>0</v>
      </c>
      <c r="AW259">
        <f t="shared" ref="AW259:AW269" si="174">IF($B$51=$Q259,$A$51,0)</f>
        <v>0</v>
      </c>
      <c r="AX259">
        <f t="shared" ref="AX259:AX269" si="175">IF($B$52=$Q259,$A$52,0)</f>
        <v>0</v>
      </c>
      <c r="AY259">
        <f t="shared" si="111"/>
        <v>0</v>
      </c>
      <c r="AZ259">
        <f t="shared" si="145"/>
        <v>1</v>
      </c>
    </row>
    <row r="260" spans="16:52" x14ac:dyDescent="0.2">
      <c r="P260" s="2"/>
      <c r="Q260" s="48" t="s">
        <v>559</v>
      </c>
      <c r="R260" s="49" t="s">
        <v>565</v>
      </c>
      <c r="S260" s="73">
        <f t="shared" si="147"/>
        <v>15</v>
      </c>
      <c r="T260" s="63">
        <v>15</v>
      </c>
      <c r="U260" s="63">
        <v>15</v>
      </c>
      <c r="V260" s="63">
        <v>15</v>
      </c>
      <c r="W260">
        <f t="shared" si="148"/>
        <v>0</v>
      </c>
      <c r="X260">
        <f t="shared" si="149"/>
        <v>0</v>
      </c>
      <c r="Y260">
        <f t="shared" si="150"/>
        <v>0</v>
      </c>
      <c r="Z260">
        <f t="shared" si="151"/>
        <v>0</v>
      </c>
      <c r="AA260">
        <f t="shared" si="152"/>
        <v>0</v>
      </c>
      <c r="AB260">
        <f t="shared" si="153"/>
        <v>0</v>
      </c>
      <c r="AC260">
        <f t="shared" si="154"/>
        <v>0</v>
      </c>
      <c r="AD260">
        <f t="shared" si="155"/>
        <v>0</v>
      </c>
      <c r="AE260">
        <f t="shared" si="156"/>
        <v>0</v>
      </c>
      <c r="AF260">
        <f t="shared" si="157"/>
        <v>0</v>
      </c>
      <c r="AG260">
        <f t="shared" si="158"/>
        <v>0</v>
      </c>
      <c r="AH260">
        <f t="shared" si="159"/>
        <v>0</v>
      </c>
      <c r="AI260">
        <f t="shared" si="160"/>
        <v>0</v>
      </c>
      <c r="AJ260">
        <f t="shared" si="161"/>
        <v>0</v>
      </c>
      <c r="AK260">
        <f t="shared" si="162"/>
        <v>0</v>
      </c>
      <c r="AL260">
        <f t="shared" si="163"/>
        <v>0</v>
      </c>
      <c r="AM260">
        <f t="shared" si="164"/>
        <v>0</v>
      </c>
      <c r="AN260">
        <f t="shared" si="165"/>
        <v>0</v>
      </c>
      <c r="AO260">
        <f t="shared" si="166"/>
        <v>0</v>
      </c>
      <c r="AP260">
        <f t="shared" si="167"/>
        <v>0</v>
      </c>
      <c r="AQ260">
        <f t="shared" si="168"/>
        <v>0</v>
      </c>
      <c r="AR260">
        <f t="shared" si="169"/>
        <v>0</v>
      </c>
      <c r="AS260">
        <f t="shared" si="170"/>
        <v>0</v>
      </c>
      <c r="AT260">
        <f t="shared" si="171"/>
        <v>0</v>
      </c>
      <c r="AU260">
        <f t="shared" si="172"/>
        <v>0</v>
      </c>
      <c r="AV260">
        <f t="shared" si="173"/>
        <v>0</v>
      </c>
      <c r="AW260">
        <f t="shared" si="174"/>
        <v>0</v>
      </c>
      <c r="AX260">
        <f t="shared" si="175"/>
        <v>0</v>
      </c>
      <c r="AY260">
        <f t="shared" si="111"/>
        <v>0</v>
      </c>
      <c r="AZ260">
        <f t="shared" si="145"/>
        <v>1</v>
      </c>
    </row>
    <row r="261" spans="16:52" x14ac:dyDescent="0.2">
      <c r="P261" s="2"/>
      <c r="Q261" s="48" t="s">
        <v>578</v>
      </c>
      <c r="R261" s="49" t="s">
        <v>571</v>
      </c>
      <c r="S261" s="73">
        <f t="shared" si="147"/>
        <v>186</v>
      </c>
      <c r="T261" s="63">
        <v>186</v>
      </c>
      <c r="U261" s="63">
        <v>186</v>
      </c>
      <c r="V261" s="63">
        <v>186</v>
      </c>
      <c r="W261">
        <f t="shared" si="148"/>
        <v>0</v>
      </c>
      <c r="X261">
        <f t="shared" si="149"/>
        <v>0</v>
      </c>
      <c r="Y261">
        <f t="shared" si="150"/>
        <v>0</v>
      </c>
      <c r="Z261">
        <f t="shared" si="151"/>
        <v>0</v>
      </c>
      <c r="AA261">
        <f t="shared" si="152"/>
        <v>0</v>
      </c>
      <c r="AB261">
        <f t="shared" si="153"/>
        <v>0</v>
      </c>
      <c r="AC261">
        <f t="shared" si="154"/>
        <v>0</v>
      </c>
      <c r="AD261">
        <f t="shared" si="155"/>
        <v>0</v>
      </c>
      <c r="AE261">
        <f t="shared" si="156"/>
        <v>0</v>
      </c>
      <c r="AF261">
        <f t="shared" si="157"/>
        <v>0</v>
      </c>
      <c r="AG261">
        <f t="shared" si="158"/>
        <v>0</v>
      </c>
      <c r="AH261">
        <f t="shared" si="159"/>
        <v>0</v>
      </c>
      <c r="AI261">
        <f t="shared" si="160"/>
        <v>0</v>
      </c>
      <c r="AJ261">
        <f t="shared" si="161"/>
        <v>0</v>
      </c>
      <c r="AK261">
        <f t="shared" si="162"/>
        <v>0</v>
      </c>
      <c r="AL261">
        <f t="shared" si="163"/>
        <v>0</v>
      </c>
      <c r="AM261">
        <f t="shared" si="164"/>
        <v>0</v>
      </c>
      <c r="AN261">
        <f t="shared" si="165"/>
        <v>0</v>
      </c>
      <c r="AO261">
        <f t="shared" si="166"/>
        <v>0</v>
      </c>
      <c r="AP261">
        <f t="shared" si="167"/>
        <v>0</v>
      </c>
      <c r="AQ261">
        <f t="shared" si="168"/>
        <v>0</v>
      </c>
      <c r="AR261">
        <f t="shared" si="169"/>
        <v>0</v>
      </c>
      <c r="AS261">
        <f t="shared" si="170"/>
        <v>0</v>
      </c>
      <c r="AT261">
        <f t="shared" si="171"/>
        <v>0</v>
      </c>
      <c r="AU261">
        <f t="shared" si="172"/>
        <v>0</v>
      </c>
      <c r="AV261">
        <f t="shared" si="173"/>
        <v>0</v>
      </c>
      <c r="AW261">
        <f t="shared" si="174"/>
        <v>0</v>
      </c>
      <c r="AX261">
        <f t="shared" si="175"/>
        <v>0</v>
      </c>
      <c r="AY261">
        <f t="shared" si="111"/>
        <v>0</v>
      </c>
      <c r="AZ261">
        <f t="shared" si="145"/>
        <v>1</v>
      </c>
    </row>
    <row r="262" spans="16:52" x14ac:dyDescent="0.2">
      <c r="P262" s="2"/>
      <c r="Q262" s="48" t="s">
        <v>572</v>
      </c>
      <c r="R262" s="49" t="s">
        <v>575</v>
      </c>
      <c r="S262" s="73">
        <f t="shared" si="147"/>
        <v>39</v>
      </c>
      <c r="T262" s="63">
        <v>39</v>
      </c>
      <c r="U262" s="63">
        <v>39</v>
      </c>
      <c r="V262" s="63">
        <v>39</v>
      </c>
      <c r="W262">
        <f t="shared" si="148"/>
        <v>0</v>
      </c>
      <c r="X262">
        <f t="shared" si="149"/>
        <v>0</v>
      </c>
      <c r="Y262">
        <f t="shared" si="150"/>
        <v>0</v>
      </c>
      <c r="Z262">
        <f t="shared" si="151"/>
        <v>0</v>
      </c>
      <c r="AA262">
        <f t="shared" si="152"/>
        <v>0</v>
      </c>
      <c r="AB262">
        <f t="shared" si="153"/>
        <v>0</v>
      </c>
      <c r="AC262">
        <f t="shared" si="154"/>
        <v>0</v>
      </c>
      <c r="AD262">
        <f t="shared" si="155"/>
        <v>0</v>
      </c>
      <c r="AE262">
        <f t="shared" si="156"/>
        <v>0</v>
      </c>
      <c r="AF262">
        <f t="shared" si="157"/>
        <v>0</v>
      </c>
      <c r="AG262">
        <f t="shared" si="158"/>
        <v>0</v>
      </c>
      <c r="AH262">
        <f t="shared" si="159"/>
        <v>0</v>
      </c>
      <c r="AI262">
        <f t="shared" si="160"/>
        <v>0</v>
      </c>
      <c r="AJ262">
        <f t="shared" si="161"/>
        <v>0</v>
      </c>
      <c r="AK262">
        <f t="shared" si="162"/>
        <v>0</v>
      </c>
      <c r="AL262">
        <f t="shared" si="163"/>
        <v>0</v>
      </c>
      <c r="AM262">
        <f t="shared" si="164"/>
        <v>0</v>
      </c>
      <c r="AN262">
        <f t="shared" si="165"/>
        <v>0</v>
      </c>
      <c r="AO262">
        <f t="shared" si="166"/>
        <v>0</v>
      </c>
      <c r="AP262">
        <f t="shared" si="167"/>
        <v>0</v>
      </c>
      <c r="AQ262">
        <f t="shared" si="168"/>
        <v>0</v>
      </c>
      <c r="AR262">
        <f t="shared" si="169"/>
        <v>0</v>
      </c>
      <c r="AS262">
        <f t="shared" si="170"/>
        <v>0</v>
      </c>
      <c r="AT262">
        <f t="shared" si="171"/>
        <v>0</v>
      </c>
      <c r="AU262">
        <f t="shared" si="172"/>
        <v>0</v>
      </c>
      <c r="AV262">
        <f t="shared" si="173"/>
        <v>0</v>
      </c>
      <c r="AW262">
        <f t="shared" si="174"/>
        <v>0</v>
      </c>
      <c r="AX262">
        <f t="shared" si="175"/>
        <v>0</v>
      </c>
      <c r="AY262">
        <f t="shared" si="111"/>
        <v>0</v>
      </c>
      <c r="AZ262">
        <f t="shared" si="145"/>
        <v>1</v>
      </c>
    </row>
    <row r="263" spans="16:52" x14ac:dyDescent="0.2">
      <c r="P263" s="2"/>
      <c r="Q263" s="48" t="s">
        <v>573</v>
      </c>
      <c r="R263" s="49" t="s">
        <v>576</v>
      </c>
      <c r="S263" s="73">
        <f t="shared" si="147"/>
        <v>39</v>
      </c>
      <c r="T263" s="63">
        <v>39</v>
      </c>
      <c r="U263" s="63">
        <v>39</v>
      </c>
      <c r="V263" s="63">
        <v>39</v>
      </c>
      <c r="W263">
        <f t="shared" si="148"/>
        <v>0</v>
      </c>
      <c r="X263">
        <f t="shared" si="149"/>
        <v>0</v>
      </c>
      <c r="Y263">
        <f t="shared" si="150"/>
        <v>0</v>
      </c>
      <c r="Z263">
        <f t="shared" si="151"/>
        <v>0</v>
      </c>
      <c r="AA263">
        <f t="shared" si="152"/>
        <v>0</v>
      </c>
      <c r="AB263">
        <f t="shared" si="153"/>
        <v>0</v>
      </c>
      <c r="AC263">
        <f t="shared" si="154"/>
        <v>0</v>
      </c>
      <c r="AD263">
        <f t="shared" si="155"/>
        <v>0</v>
      </c>
      <c r="AE263">
        <f t="shared" si="156"/>
        <v>0</v>
      </c>
      <c r="AF263">
        <f t="shared" si="157"/>
        <v>0</v>
      </c>
      <c r="AG263">
        <f t="shared" si="158"/>
        <v>0</v>
      </c>
      <c r="AH263">
        <f t="shared" si="159"/>
        <v>0</v>
      </c>
      <c r="AI263">
        <f t="shared" si="160"/>
        <v>0</v>
      </c>
      <c r="AJ263">
        <f t="shared" si="161"/>
        <v>0</v>
      </c>
      <c r="AK263">
        <f t="shared" si="162"/>
        <v>0</v>
      </c>
      <c r="AL263">
        <f t="shared" si="163"/>
        <v>0</v>
      </c>
      <c r="AM263">
        <f t="shared" si="164"/>
        <v>0</v>
      </c>
      <c r="AN263">
        <f t="shared" si="165"/>
        <v>0</v>
      </c>
      <c r="AO263">
        <f t="shared" si="166"/>
        <v>0</v>
      </c>
      <c r="AP263">
        <f t="shared" si="167"/>
        <v>0</v>
      </c>
      <c r="AQ263">
        <f t="shared" si="168"/>
        <v>0</v>
      </c>
      <c r="AR263">
        <f t="shared" si="169"/>
        <v>0</v>
      </c>
      <c r="AS263">
        <f t="shared" si="170"/>
        <v>0</v>
      </c>
      <c r="AT263">
        <f t="shared" si="171"/>
        <v>0</v>
      </c>
      <c r="AU263">
        <f t="shared" si="172"/>
        <v>0</v>
      </c>
      <c r="AV263">
        <f t="shared" si="173"/>
        <v>0</v>
      </c>
      <c r="AW263">
        <f t="shared" si="174"/>
        <v>0</v>
      </c>
      <c r="AX263">
        <f t="shared" si="175"/>
        <v>0</v>
      </c>
      <c r="AY263">
        <f t="shared" si="111"/>
        <v>0</v>
      </c>
      <c r="AZ263">
        <f t="shared" si="145"/>
        <v>1</v>
      </c>
    </row>
    <row r="264" spans="16:52" x14ac:dyDescent="0.2">
      <c r="P264" s="2"/>
      <c r="Q264" s="48" t="s">
        <v>574</v>
      </c>
      <c r="R264" s="49" t="s">
        <v>577</v>
      </c>
      <c r="S264" s="73">
        <f t="shared" si="147"/>
        <v>39</v>
      </c>
      <c r="T264" s="63">
        <v>39</v>
      </c>
      <c r="U264" s="63">
        <v>39</v>
      </c>
      <c r="V264" s="63">
        <v>39</v>
      </c>
      <c r="W264">
        <f t="shared" si="148"/>
        <v>0</v>
      </c>
      <c r="X264">
        <f t="shared" si="149"/>
        <v>0</v>
      </c>
      <c r="Y264">
        <f t="shared" si="150"/>
        <v>0</v>
      </c>
      <c r="Z264">
        <f t="shared" si="151"/>
        <v>0</v>
      </c>
      <c r="AA264">
        <f t="shared" si="152"/>
        <v>0</v>
      </c>
      <c r="AB264">
        <f t="shared" si="153"/>
        <v>0</v>
      </c>
      <c r="AC264">
        <f t="shared" si="154"/>
        <v>0</v>
      </c>
      <c r="AD264">
        <f t="shared" si="155"/>
        <v>0</v>
      </c>
      <c r="AE264">
        <f t="shared" si="156"/>
        <v>0</v>
      </c>
      <c r="AF264">
        <f t="shared" si="157"/>
        <v>0</v>
      </c>
      <c r="AG264">
        <f t="shared" si="158"/>
        <v>0</v>
      </c>
      <c r="AH264">
        <f t="shared" si="159"/>
        <v>0</v>
      </c>
      <c r="AI264">
        <f t="shared" si="160"/>
        <v>0</v>
      </c>
      <c r="AJ264">
        <f t="shared" si="161"/>
        <v>0</v>
      </c>
      <c r="AK264">
        <f t="shared" si="162"/>
        <v>0</v>
      </c>
      <c r="AL264">
        <f t="shared" si="163"/>
        <v>0</v>
      </c>
      <c r="AM264">
        <f t="shared" si="164"/>
        <v>0</v>
      </c>
      <c r="AN264">
        <f t="shared" si="165"/>
        <v>0</v>
      </c>
      <c r="AO264">
        <f t="shared" si="166"/>
        <v>0</v>
      </c>
      <c r="AP264">
        <f t="shared" si="167"/>
        <v>0</v>
      </c>
      <c r="AQ264">
        <f t="shared" si="168"/>
        <v>0</v>
      </c>
      <c r="AR264">
        <f t="shared" si="169"/>
        <v>0</v>
      </c>
      <c r="AS264">
        <f t="shared" si="170"/>
        <v>0</v>
      </c>
      <c r="AT264">
        <f t="shared" si="171"/>
        <v>0</v>
      </c>
      <c r="AU264">
        <f t="shared" si="172"/>
        <v>0</v>
      </c>
      <c r="AV264">
        <f t="shared" si="173"/>
        <v>0</v>
      </c>
      <c r="AW264">
        <f t="shared" si="174"/>
        <v>0</v>
      </c>
      <c r="AX264">
        <f t="shared" si="175"/>
        <v>0</v>
      </c>
      <c r="AY264">
        <f t="shared" si="111"/>
        <v>0</v>
      </c>
      <c r="AZ264">
        <f t="shared" si="145"/>
        <v>1</v>
      </c>
    </row>
    <row r="265" spans="16:52" x14ac:dyDescent="0.2">
      <c r="P265" s="2"/>
      <c r="Q265" s="84" t="s">
        <v>582</v>
      </c>
      <c r="R265" s="77" t="s">
        <v>583</v>
      </c>
      <c r="S265" s="78">
        <f t="shared" si="147"/>
        <v>239</v>
      </c>
      <c r="T265" s="79">
        <v>239</v>
      </c>
      <c r="U265" s="79">
        <v>239</v>
      </c>
      <c r="V265" s="79">
        <v>239</v>
      </c>
      <c r="W265" s="80">
        <f t="shared" si="148"/>
        <v>0</v>
      </c>
      <c r="X265" s="80">
        <f t="shared" si="149"/>
        <v>0</v>
      </c>
      <c r="Y265" s="80">
        <f t="shared" si="150"/>
        <v>0</v>
      </c>
      <c r="Z265" s="80">
        <f t="shared" si="151"/>
        <v>0</v>
      </c>
      <c r="AA265" s="80">
        <f t="shared" si="152"/>
        <v>0</v>
      </c>
      <c r="AB265" s="80">
        <f t="shared" si="153"/>
        <v>0</v>
      </c>
      <c r="AC265" s="80">
        <f t="shared" si="154"/>
        <v>0</v>
      </c>
      <c r="AD265" s="80">
        <f t="shared" si="155"/>
        <v>0</v>
      </c>
      <c r="AE265" s="80">
        <f t="shared" si="156"/>
        <v>0</v>
      </c>
      <c r="AF265" s="80">
        <f t="shared" si="157"/>
        <v>0</v>
      </c>
      <c r="AG265" s="80">
        <f t="shared" si="158"/>
        <v>0</v>
      </c>
      <c r="AH265" s="80">
        <f t="shared" si="159"/>
        <v>0</v>
      </c>
      <c r="AI265" s="80">
        <f t="shared" si="160"/>
        <v>0</v>
      </c>
      <c r="AJ265" s="80">
        <f t="shared" si="161"/>
        <v>0</v>
      </c>
      <c r="AK265" s="80">
        <f t="shared" si="162"/>
        <v>0</v>
      </c>
      <c r="AL265" s="80">
        <f t="shared" si="163"/>
        <v>0</v>
      </c>
      <c r="AM265" s="80">
        <f t="shared" si="164"/>
        <v>0</v>
      </c>
      <c r="AN265" s="80">
        <f t="shared" si="165"/>
        <v>0</v>
      </c>
      <c r="AO265" s="80">
        <f t="shared" si="166"/>
        <v>0</v>
      </c>
      <c r="AP265" s="80">
        <f t="shared" si="167"/>
        <v>0</v>
      </c>
      <c r="AQ265" s="80">
        <f t="shared" si="168"/>
        <v>0</v>
      </c>
      <c r="AR265" s="80">
        <f t="shared" si="169"/>
        <v>0</v>
      </c>
      <c r="AS265" s="80">
        <f t="shared" si="170"/>
        <v>0</v>
      </c>
      <c r="AT265" s="80">
        <f t="shared" si="171"/>
        <v>0</v>
      </c>
      <c r="AU265" s="80">
        <f t="shared" si="172"/>
        <v>0</v>
      </c>
      <c r="AV265" s="80">
        <f t="shared" si="173"/>
        <v>0</v>
      </c>
      <c r="AW265" s="80">
        <f t="shared" si="174"/>
        <v>0</v>
      </c>
      <c r="AX265" s="80">
        <f t="shared" si="175"/>
        <v>0</v>
      </c>
      <c r="AY265" s="80">
        <f t="shared" si="111"/>
        <v>0</v>
      </c>
      <c r="AZ265" s="80">
        <f t="shared" si="145"/>
        <v>1</v>
      </c>
    </row>
    <row r="266" spans="16:52" x14ac:dyDescent="0.2">
      <c r="P266" s="2"/>
      <c r="Q266" s="84" t="s">
        <v>579</v>
      </c>
      <c r="R266" s="77" t="s">
        <v>584</v>
      </c>
      <c r="S266" s="78">
        <f t="shared" si="147"/>
        <v>228</v>
      </c>
      <c r="T266" s="79">
        <v>228</v>
      </c>
      <c r="U266" s="79">
        <v>228</v>
      </c>
      <c r="V266" s="79">
        <v>228</v>
      </c>
      <c r="W266" s="80">
        <f t="shared" si="148"/>
        <v>0</v>
      </c>
      <c r="X266" s="80">
        <f t="shared" si="149"/>
        <v>0</v>
      </c>
      <c r="Y266" s="80">
        <f t="shared" si="150"/>
        <v>0</v>
      </c>
      <c r="Z266" s="80">
        <f t="shared" si="151"/>
        <v>0</v>
      </c>
      <c r="AA266" s="80">
        <f t="shared" si="152"/>
        <v>0</v>
      </c>
      <c r="AB266" s="80">
        <f t="shared" si="153"/>
        <v>0</v>
      </c>
      <c r="AC266" s="80">
        <f t="shared" si="154"/>
        <v>0</v>
      </c>
      <c r="AD266" s="80">
        <f t="shared" si="155"/>
        <v>0</v>
      </c>
      <c r="AE266" s="80">
        <f t="shared" si="156"/>
        <v>0</v>
      </c>
      <c r="AF266" s="80">
        <f t="shared" si="157"/>
        <v>0</v>
      </c>
      <c r="AG266" s="80">
        <f t="shared" si="158"/>
        <v>0</v>
      </c>
      <c r="AH266" s="80">
        <f t="shared" si="159"/>
        <v>0</v>
      </c>
      <c r="AI266" s="80">
        <f t="shared" si="160"/>
        <v>0</v>
      </c>
      <c r="AJ266" s="80">
        <f t="shared" si="161"/>
        <v>0</v>
      </c>
      <c r="AK266" s="80">
        <f t="shared" si="162"/>
        <v>0</v>
      </c>
      <c r="AL266" s="80">
        <f t="shared" si="163"/>
        <v>0</v>
      </c>
      <c r="AM266" s="80">
        <f t="shared" si="164"/>
        <v>0</v>
      </c>
      <c r="AN266" s="80">
        <f t="shared" si="165"/>
        <v>0</v>
      </c>
      <c r="AO266" s="80">
        <f t="shared" si="166"/>
        <v>0</v>
      </c>
      <c r="AP266" s="80">
        <f t="shared" si="167"/>
        <v>0</v>
      </c>
      <c r="AQ266" s="80">
        <f t="shared" si="168"/>
        <v>0</v>
      </c>
      <c r="AR266" s="80">
        <f t="shared" si="169"/>
        <v>0</v>
      </c>
      <c r="AS266" s="80">
        <f t="shared" si="170"/>
        <v>0</v>
      </c>
      <c r="AT266" s="80">
        <f t="shared" si="171"/>
        <v>0</v>
      </c>
      <c r="AU266" s="80">
        <f t="shared" si="172"/>
        <v>0</v>
      </c>
      <c r="AV266" s="80">
        <f t="shared" si="173"/>
        <v>0</v>
      </c>
      <c r="AW266" s="80">
        <f t="shared" si="174"/>
        <v>0</v>
      </c>
      <c r="AX266" s="80">
        <f t="shared" si="175"/>
        <v>0</v>
      </c>
      <c r="AY266" s="80">
        <f t="shared" si="111"/>
        <v>0</v>
      </c>
      <c r="AZ266" s="80">
        <f t="shared" si="145"/>
        <v>1</v>
      </c>
    </row>
    <row r="267" spans="16:52" x14ac:dyDescent="0.2">
      <c r="P267" s="2"/>
      <c r="Q267" s="84" t="s">
        <v>580</v>
      </c>
      <c r="R267" s="77" t="s">
        <v>585</v>
      </c>
      <c r="S267" s="78">
        <f t="shared" si="147"/>
        <v>217</v>
      </c>
      <c r="T267" s="79">
        <v>217</v>
      </c>
      <c r="U267" s="79">
        <v>217</v>
      </c>
      <c r="V267" s="79">
        <v>217</v>
      </c>
      <c r="W267" s="80">
        <f t="shared" si="148"/>
        <v>0</v>
      </c>
      <c r="X267" s="80">
        <f t="shared" si="149"/>
        <v>0</v>
      </c>
      <c r="Y267" s="80">
        <f t="shared" si="150"/>
        <v>0</v>
      </c>
      <c r="Z267" s="80">
        <f t="shared" si="151"/>
        <v>0</v>
      </c>
      <c r="AA267" s="80">
        <f t="shared" si="152"/>
        <v>0</v>
      </c>
      <c r="AB267" s="80">
        <f t="shared" si="153"/>
        <v>0</v>
      </c>
      <c r="AC267" s="80">
        <f t="shared" si="154"/>
        <v>0</v>
      </c>
      <c r="AD267" s="80">
        <f t="shared" si="155"/>
        <v>0</v>
      </c>
      <c r="AE267" s="80">
        <f t="shared" si="156"/>
        <v>0</v>
      </c>
      <c r="AF267" s="80">
        <f t="shared" si="157"/>
        <v>0</v>
      </c>
      <c r="AG267" s="80">
        <f t="shared" si="158"/>
        <v>0</v>
      </c>
      <c r="AH267" s="80">
        <f t="shared" si="159"/>
        <v>0</v>
      </c>
      <c r="AI267" s="80">
        <f t="shared" si="160"/>
        <v>0</v>
      </c>
      <c r="AJ267" s="80">
        <f t="shared" si="161"/>
        <v>0</v>
      </c>
      <c r="AK267" s="80">
        <f t="shared" si="162"/>
        <v>0</v>
      </c>
      <c r="AL267" s="80">
        <f t="shared" si="163"/>
        <v>0</v>
      </c>
      <c r="AM267" s="80">
        <f t="shared" si="164"/>
        <v>0</v>
      </c>
      <c r="AN267" s="80">
        <f t="shared" si="165"/>
        <v>0</v>
      </c>
      <c r="AO267" s="80">
        <f t="shared" si="166"/>
        <v>0</v>
      </c>
      <c r="AP267" s="80">
        <f t="shared" si="167"/>
        <v>0</v>
      </c>
      <c r="AQ267" s="80">
        <f t="shared" si="168"/>
        <v>0</v>
      </c>
      <c r="AR267" s="80">
        <f t="shared" si="169"/>
        <v>0</v>
      </c>
      <c r="AS267" s="80">
        <f t="shared" si="170"/>
        <v>0</v>
      </c>
      <c r="AT267" s="80">
        <f t="shared" si="171"/>
        <v>0</v>
      </c>
      <c r="AU267" s="80">
        <f t="shared" si="172"/>
        <v>0</v>
      </c>
      <c r="AV267" s="80">
        <f t="shared" si="173"/>
        <v>0</v>
      </c>
      <c r="AW267" s="80">
        <f t="shared" si="174"/>
        <v>0</v>
      </c>
      <c r="AX267" s="80">
        <f t="shared" si="175"/>
        <v>0</v>
      </c>
      <c r="AY267" s="80">
        <f t="shared" si="111"/>
        <v>0</v>
      </c>
      <c r="AZ267" s="80">
        <f t="shared" si="145"/>
        <v>1</v>
      </c>
    </row>
    <row r="268" spans="16:52" x14ac:dyDescent="0.2">
      <c r="P268" s="2"/>
      <c r="Q268" s="84" t="s">
        <v>581</v>
      </c>
      <c r="R268" s="77" t="s">
        <v>586</v>
      </c>
      <c r="S268" s="78">
        <f t="shared" si="147"/>
        <v>111</v>
      </c>
      <c r="T268" s="79">
        <v>111</v>
      </c>
      <c r="U268" s="79">
        <v>111</v>
      </c>
      <c r="V268" s="79">
        <v>111</v>
      </c>
      <c r="W268" s="80">
        <f t="shared" si="148"/>
        <v>0</v>
      </c>
      <c r="X268" s="80">
        <f t="shared" si="149"/>
        <v>0</v>
      </c>
      <c r="Y268" s="80">
        <f t="shared" si="150"/>
        <v>0</v>
      </c>
      <c r="Z268" s="80">
        <f t="shared" si="151"/>
        <v>0</v>
      </c>
      <c r="AA268" s="80">
        <f t="shared" si="152"/>
        <v>0</v>
      </c>
      <c r="AB268" s="80">
        <f t="shared" si="153"/>
        <v>0</v>
      </c>
      <c r="AC268" s="80">
        <f t="shared" si="154"/>
        <v>0</v>
      </c>
      <c r="AD268" s="80">
        <f t="shared" si="155"/>
        <v>0</v>
      </c>
      <c r="AE268" s="80">
        <f t="shared" si="156"/>
        <v>0</v>
      </c>
      <c r="AF268" s="80">
        <f t="shared" si="157"/>
        <v>0</v>
      </c>
      <c r="AG268" s="80">
        <f t="shared" si="158"/>
        <v>0</v>
      </c>
      <c r="AH268" s="80">
        <f t="shared" si="159"/>
        <v>0</v>
      </c>
      <c r="AI268" s="80">
        <f t="shared" si="160"/>
        <v>0</v>
      </c>
      <c r="AJ268" s="80">
        <f t="shared" si="161"/>
        <v>0</v>
      </c>
      <c r="AK268" s="80">
        <f t="shared" si="162"/>
        <v>0</v>
      </c>
      <c r="AL268" s="80">
        <f t="shared" si="163"/>
        <v>0</v>
      </c>
      <c r="AM268" s="80">
        <f t="shared" si="164"/>
        <v>0</v>
      </c>
      <c r="AN268" s="80">
        <f t="shared" si="165"/>
        <v>0</v>
      </c>
      <c r="AO268" s="80">
        <f t="shared" si="166"/>
        <v>0</v>
      </c>
      <c r="AP268" s="80">
        <f t="shared" si="167"/>
        <v>0</v>
      </c>
      <c r="AQ268" s="80">
        <f t="shared" si="168"/>
        <v>0</v>
      </c>
      <c r="AR268" s="80">
        <f t="shared" si="169"/>
        <v>0</v>
      </c>
      <c r="AS268" s="80">
        <f t="shared" si="170"/>
        <v>0</v>
      </c>
      <c r="AT268" s="80">
        <f t="shared" si="171"/>
        <v>0</v>
      </c>
      <c r="AU268" s="80">
        <f t="shared" si="172"/>
        <v>0</v>
      </c>
      <c r="AV268" s="80">
        <f t="shared" si="173"/>
        <v>0</v>
      </c>
      <c r="AW268" s="80">
        <f t="shared" si="174"/>
        <v>0</v>
      </c>
      <c r="AX268" s="80">
        <f t="shared" si="175"/>
        <v>0</v>
      </c>
      <c r="AY268" s="80">
        <f t="shared" si="111"/>
        <v>0</v>
      </c>
      <c r="AZ268" s="80">
        <f t="shared" si="145"/>
        <v>1</v>
      </c>
    </row>
    <row r="269" spans="16:52" x14ac:dyDescent="0.2">
      <c r="P269" s="2"/>
      <c r="Q269" s="34" t="s">
        <v>492</v>
      </c>
      <c r="R269" s="81" t="s">
        <v>493</v>
      </c>
      <c r="S269" s="82">
        <f t="shared" si="146"/>
        <v>0</v>
      </c>
      <c r="T269" s="83"/>
      <c r="U269" s="83"/>
      <c r="V269" s="83"/>
      <c r="W269">
        <f t="shared" si="148"/>
        <v>0</v>
      </c>
      <c r="X269">
        <f t="shared" si="149"/>
        <v>0</v>
      </c>
      <c r="Y269">
        <f t="shared" si="150"/>
        <v>0</v>
      </c>
      <c r="Z269">
        <f t="shared" si="151"/>
        <v>0</v>
      </c>
      <c r="AA269">
        <f t="shared" si="152"/>
        <v>0</v>
      </c>
      <c r="AB269">
        <f t="shared" si="153"/>
        <v>0</v>
      </c>
      <c r="AC269">
        <f t="shared" si="154"/>
        <v>0</v>
      </c>
      <c r="AD269">
        <f t="shared" si="155"/>
        <v>0</v>
      </c>
      <c r="AE269">
        <f t="shared" si="156"/>
        <v>0</v>
      </c>
      <c r="AF269">
        <f t="shared" si="157"/>
        <v>0</v>
      </c>
      <c r="AG269">
        <f t="shared" si="158"/>
        <v>0</v>
      </c>
      <c r="AH269">
        <f t="shared" si="159"/>
        <v>0</v>
      </c>
      <c r="AI269">
        <f t="shared" si="160"/>
        <v>0</v>
      </c>
      <c r="AJ269">
        <f t="shared" si="161"/>
        <v>0</v>
      </c>
      <c r="AK269">
        <f t="shared" si="162"/>
        <v>0</v>
      </c>
      <c r="AL269">
        <f t="shared" si="163"/>
        <v>0</v>
      </c>
      <c r="AM269">
        <f t="shared" si="164"/>
        <v>0</v>
      </c>
      <c r="AN269">
        <f t="shared" si="165"/>
        <v>0</v>
      </c>
      <c r="AO269">
        <f t="shared" si="166"/>
        <v>0</v>
      </c>
      <c r="AP269">
        <f t="shared" si="167"/>
        <v>0</v>
      </c>
      <c r="AQ269">
        <f t="shared" si="168"/>
        <v>0</v>
      </c>
      <c r="AR269">
        <f t="shared" si="169"/>
        <v>0</v>
      </c>
      <c r="AS269">
        <f t="shared" si="170"/>
        <v>0</v>
      </c>
      <c r="AT269">
        <f t="shared" si="171"/>
        <v>0</v>
      </c>
      <c r="AU269">
        <f t="shared" si="172"/>
        <v>0</v>
      </c>
      <c r="AV269">
        <f t="shared" si="173"/>
        <v>0</v>
      </c>
      <c r="AW269">
        <f t="shared" si="174"/>
        <v>0</v>
      </c>
      <c r="AX269">
        <f t="shared" si="175"/>
        <v>0</v>
      </c>
      <c r="AY269">
        <f t="shared" si="111"/>
        <v>0</v>
      </c>
      <c r="AZ269">
        <f t="shared" si="145"/>
        <v>1</v>
      </c>
    </row>
    <row r="270" spans="16:52" x14ac:dyDescent="0.2">
      <c r="P270" s="2"/>
    </row>
    <row r="271" spans="16:52" x14ac:dyDescent="0.2">
      <c r="P271" s="2"/>
    </row>
    <row r="272" spans="16:52" x14ac:dyDescent="0.2">
      <c r="P272" s="2"/>
      <c r="Q272" s="30" t="s">
        <v>497</v>
      </c>
      <c r="R272" s="51" t="s">
        <v>523</v>
      </c>
    </row>
    <row r="273" spans="16:18" x14ac:dyDescent="0.2">
      <c r="P273" s="2"/>
      <c r="Q273" s="25" t="s">
        <v>495</v>
      </c>
      <c r="R273" s="51" t="s">
        <v>528</v>
      </c>
    </row>
    <row r="274" spans="16:18" x14ac:dyDescent="0.2">
      <c r="P274" s="2"/>
      <c r="Q274" s="71" t="s">
        <v>496</v>
      </c>
      <c r="R274" s="51" t="s">
        <v>524</v>
      </c>
    </row>
    <row r="275" spans="16:18" x14ac:dyDescent="0.2">
      <c r="P275" s="2"/>
      <c r="Q275" s="65" t="s">
        <v>521</v>
      </c>
      <c r="R275" s="51" t="s">
        <v>525</v>
      </c>
    </row>
    <row r="276" spans="16:18" x14ac:dyDescent="0.2">
      <c r="P276" s="2"/>
      <c r="Q276" s="44" t="s">
        <v>522</v>
      </c>
      <c r="R276" s="51" t="s">
        <v>527</v>
      </c>
    </row>
    <row r="277" spans="16:18" x14ac:dyDescent="0.2">
      <c r="P277" s="2"/>
      <c r="Q277" s="60"/>
    </row>
    <row r="278" spans="16:18" x14ac:dyDescent="0.2">
      <c r="P278" s="2"/>
    </row>
    <row r="279" spans="16:18" x14ac:dyDescent="0.2">
      <c r="P279" s="2"/>
    </row>
    <row r="280" spans="16:18" x14ac:dyDescent="0.2">
      <c r="P280" s="2"/>
    </row>
    <row r="281" spans="16:18" x14ac:dyDescent="0.2">
      <c r="P281" s="2"/>
    </row>
    <row r="282" spans="16:18" x14ac:dyDescent="0.2">
      <c r="P282" s="2"/>
    </row>
    <row r="283" spans="16:18" x14ac:dyDescent="0.2">
      <c r="P283" s="2"/>
    </row>
    <row r="284" spans="16:18" x14ac:dyDescent="0.2">
      <c r="P284" s="2"/>
    </row>
    <row r="285" spans="16:18" x14ac:dyDescent="0.2">
      <c r="P285" s="2"/>
    </row>
    <row r="286" spans="16:18" x14ac:dyDescent="0.2">
      <c r="P286" s="2"/>
    </row>
    <row r="287" spans="16:18" x14ac:dyDescent="0.2">
      <c r="P287" s="2"/>
    </row>
    <row r="288" spans="16:18" x14ac:dyDescent="0.2">
      <c r="P288" s="2"/>
    </row>
    <row r="289" spans="16:16" x14ac:dyDescent="0.2">
      <c r="P289" s="2"/>
    </row>
    <row r="290" spans="16:16" x14ac:dyDescent="0.2">
      <c r="P290" s="2"/>
    </row>
    <row r="291" spans="16:16" x14ac:dyDescent="0.2">
      <c r="P291" s="2"/>
    </row>
    <row r="292" spans="16:16" x14ac:dyDescent="0.2">
      <c r="P292" s="2"/>
    </row>
    <row r="293" spans="16:16" x14ac:dyDescent="0.2">
      <c r="P293" s="2"/>
    </row>
    <row r="294" spans="16:16" x14ac:dyDescent="0.2">
      <c r="P294" s="2"/>
    </row>
    <row r="295" spans="16:16" x14ac:dyDescent="0.2">
      <c r="P295" s="2"/>
    </row>
    <row r="296" spans="16:16" x14ac:dyDescent="0.2">
      <c r="P296" s="2"/>
    </row>
    <row r="297" spans="16:16" x14ac:dyDescent="0.2">
      <c r="P297" s="2"/>
    </row>
    <row r="298" spans="16:16" x14ac:dyDescent="0.2">
      <c r="P298" s="2"/>
    </row>
    <row r="299" spans="16:16" x14ac:dyDescent="0.2">
      <c r="P299" s="2"/>
    </row>
    <row r="300" spans="16:16" x14ac:dyDescent="0.2">
      <c r="P300" s="2"/>
    </row>
    <row r="301" spans="16:16" x14ac:dyDescent="0.2">
      <c r="P301" s="2"/>
    </row>
    <row r="302" spans="16:16" x14ac:dyDescent="0.2">
      <c r="P302" s="2"/>
    </row>
    <row r="303" spans="16:16" x14ac:dyDescent="0.2">
      <c r="P303" s="2"/>
    </row>
    <row r="304" spans="16:16" x14ac:dyDescent="0.2">
      <c r="P304" s="2"/>
    </row>
    <row r="305" spans="16:16" x14ac:dyDescent="0.2">
      <c r="P305" s="2"/>
    </row>
    <row r="306" spans="16:16" x14ac:dyDescent="0.2">
      <c r="P306" s="2"/>
    </row>
    <row r="307" spans="16:16" x14ac:dyDescent="0.2">
      <c r="P307" s="2"/>
    </row>
    <row r="308" spans="16:16" x14ac:dyDescent="0.2">
      <c r="P308" s="2"/>
    </row>
    <row r="309" spans="16:16" x14ac:dyDescent="0.2">
      <c r="P309" s="2"/>
    </row>
    <row r="310" spans="16:16" x14ac:dyDescent="0.2">
      <c r="P310" s="2"/>
    </row>
    <row r="311" spans="16:16" x14ac:dyDescent="0.2">
      <c r="P311" s="2"/>
    </row>
    <row r="312" spans="16:16" x14ac:dyDescent="0.2">
      <c r="P312" s="2"/>
    </row>
    <row r="313" spans="16:16" x14ac:dyDescent="0.2">
      <c r="P313" s="2"/>
    </row>
    <row r="314" spans="16:16" x14ac:dyDescent="0.2">
      <c r="P314" s="2"/>
    </row>
    <row r="315" spans="16:16" x14ac:dyDescent="0.2">
      <c r="P315" s="2"/>
    </row>
    <row r="316" spans="16:16" x14ac:dyDescent="0.2">
      <c r="P316" s="2"/>
    </row>
    <row r="317" spans="16:16" x14ac:dyDescent="0.2">
      <c r="P317" s="2"/>
    </row>
    <row r="318" spans="16:16" x14ac:dyDescent="0.2">
      <c r="P318" s="2"/>
    </row>
    <row r="319" spans="16:16" x14ac:dyDescent="0.2">
      <c r="P319" s="2"/>
    </row>
    <row r="320" spans="16:16" x14ac:dyDescent="0.2">
      <c r="P320" s="2"/>
    </row>
    <row r="321" spans="16:16" x14ac:dyDescent="0.2">
      <c r="P321" s="2"/>
    </row>
    <row r="322" spans="16:16" x14ac:dyDescent="0.2">
      <c r="P322" s="2"/>
    </row>
    <row r="323" spans="16:16" x14ac:dyDescent="0.2">
      <c r="P323" s="2"/>
    </row>
    <row r="324" spans="16:16" x14ac:dyDescent="0.2">
      <c r="P324" s="2"/>
    </row>
    <row r="325" spans="16:16" x14ac:dyDescent="0.2">
      <c r="P325" s="2"/>
    </row>
    <row r="326" spans="16:16" x14ac:dyDescent="0.2">
      <c r="P326" s="2"/>
    </row>
    <row r="327" spans="16:16" x14ac:dyDescent="0.2">
      <c r="P327" s="2"/>
    </row>
    <row r="328" spans="16:16" x14ac:dyDescent="0.2">
      <c r="P328" s="2"/>
    </row>
    <row r="329" spans="16:16" x14ac:dyDescent="0.2">
      <c r="P329" s="2"/>
    </row>
    <row r="330" spans="16:16" x14ac:dyDescent="0.2">
      <c r="P330" s="2"/>
    </row>
    <row r="331" spans="16:16" x14ac:dyDescent="0.2">
      <c r="P331" s="2"/>
    </row>
    <row r="332" spans="16:16" x14ac:dyDescent="0.2">
      <c r="P332" s="2"/>
    </row>
    <row r="333" spans="16:16" x14ac:dyDescent="0.2">
      <c r="P333" s="2"/>
    </row>
    <row r="334" spans="16:16" x14ac:dyDescent="0.2">
      <c r="P334" s="2"/>
    </row>
    <row r="335" spans="16:16" x14ac:dyDescent="0.2">
      <c r="P335" s="2"/>
    </row>
    <row r="336" spans="16:16" x14ac:dyDescent="0.2">
      <c r="P336" s="2"/>
    </row>
    <row r="337" spans="16:16" x14ac:dyDescent="0.2">
      <c r="P337" s="2"/>
    </row>
    <row r="338" spans="16:16" x14ac:dyDescent="0.2">
      <c r="P338" s="2"/>
    </row>
    <row r="339" spans="16:16" x14ac:dyDescent="0.2">
      <c r="P339" s="2"/>
    </row>
    <row r="340" spans="16:16" x14ac:dyDescent="0.2">
      <c r="P340" s="2"/>
    </row>
    <row r="341" spans="16:16" x14ac:dyDescent="0.2">
      <c r="P341" s="2"/>
    </row>
    <row r="342" spans="16:16" x14ac:dyDescent="0.2">
      <c r="P342" s="2"/>
    </row>
    <row r="343" spans="16:16" x14ac:dyDescent="0.2">
      <c r="P343" s="2"/>
    </row>
    <row r="344" spans="16:16" x14ac:dyDescent="0.2">
      <c r="P344" s="2"/>
    </row>
    <row r="345" spans="16:16" x14ac:dyDescent="0.2">
      <c r="P345" s="2"/>
    </row>
    <row r="346" spans="16:16" x14ac:dyDescent="0.2">
      <c r="P346" s="2"/>
    </row>
    <row r="347" spans="16:16" x14ac:dyDescent="0.2">
      <c r="P347" s="2"/>
    </row>
    <row r="348" spans="16:16" x14ac:dyDescent="0.2">
      <c r="P348" s="2"/>
    </row>
    <row r="349" spans="16:16" x14ac:dyDescent="0.2">
      <c r="P349" s="2"/>
    </row>
    <row r="350" spans="16:16" x14ac:dyDescent="0.2">
      <c r="P350" s="2"/>
    </row>
    <row r="351" spans="16:16" x14ac:dyDescent="0.2">
      <c r="P351" s="2"/>
    </row>
    <row r="352" spans="16:16" x14ac:dyDescent="0.2">
      <c r="P352" s="2"/>
    </row>
    <row r="353" spans="16:16" x14ac:dyDescent="0.2">
      <c r="P353" s="2"/>
    </row>
    <row r="354" spans="16:16" x14ac:dyDescent="0.2">
      <c r="P354" s="2"/>
    </row>
    <row r="355" spans="16:16" x14ac:dyDescent="0.2">
      <c r="P355" s="2"/>
    </row>
    <row r="356" spans="16:16" x14ac:dyDescent="0.2">
      <c r="P356" s="2"/>
    </row>
    <row r="357" spans="16:16" x14ac:dyDescent="0.2">
      <c r="P357" s="2"/>
    </row>
    <row r="358" spans="16:16" x14ac:dyDescent="0.2">
      <c r="P358" s="2"/>
    </row>
    <row r="359" spans="16:16" x14ac:dyDescent="0.2">
      <c r="P359" s="2"/>
    </row>
    <row r="360" spans="16:16" x14ac:dyDescent="0.2">
      <c r="P360" s="2"/>
    </row>
    <row r="361" spans="16:16" x14ac:dyDescent="0.2">
      <c r="P361" s="2"/>
    </row>
  </sheetData>
  <sheetProtection algorithmName="SHA-512" hashValue="z9LeCQqkWxl4hQiZZ7YJugMueo/fMfvWO+IiQqSgAqXLUHUPCsiRBGkPV/H6aCLxLTFyAF/2hlnDvFOsQVXqDQ==" saltValue="Squ0IXU5qvDtRTNSamO2kw==" spinCount="100000" sheet="1" selectLockedCells="1"/>
  <mergeCells count="187">
    <mergeCell ref="A22:G22"/>
    <mergeCell ref="J22:K22"/>
    <mergeCell ref="M22:O22"/>
    <mergeCell ref="J61:M61"/>
    <mergeCell ref="D50:K50"/>
    <mergeCell ref="B48:C48"/>
    <mergeCell ref="B51:C51"/>
    <mergeCell ref="D51:K51"/>
    <mergeCell ref="B50:C50"/>
    <mergeCell ref="N51:O51"/>
    <mergeCell ref="N58:O60"/>
    <mergeCell ref="L53:M53"/>
    <mergeCell ref="B53:C53"/>
    <mergeCell ref="J59:M59"/>
    <mergeCell ref="I57:M57"/>
    <mergeCell ref="A56:H58"/>
    <mergeCell ref="J58:M58"/>
    <mergeCell ref="D39:K39"/>
    <mergeCell ref="L38:M38"/>
    <mergeCell ref="D42:K42"/>
    <mergeCell ref="D49:K49"/>
    <mergeCell ref="B49:C49"/>
    <mergeCell ref="B52:C52"/>
    <mergeCell ref="D52:K52"/>
    <mergeCell ref="D41:K41"/>
    <mergeCell ref="L42:M42"/>
    <mergeCell ref="L41:M41"/>
    <mergeCell ref="L43:M43"/>
    <mergeCell ref="L45:M45"/>
    <mergeCell ref="D43:K43"/>
    <mergeCell ref="B44:C44"/>
    <mergeCell ref="D44:K44"/>
    <mergeCell ref="L51:M51"/>
    <mergeCell ref="L46:M46"/>
    <mergeCell ref="B45:C45"/>
    <mergeCell ref="B46:C46"/>
    <mergeCell ref="B47:C47"/>
    <mergeCell ref="D46:K46"/>
    <mergeCell ref="L44:M44"/>
    <mergeCell ref="L49:M49"/>
    <mergeCell ref="L3:M3"/>
    <mergeCell ref="J15:O15"/>
    <mergeCell ref="B17:G17"/>
    <mergeCell ref="N3:O3"/>
    <mergeCell ref="L6:M6"/>
    <mergeCell ref="A8:O8"/>
    <mergeCell ref="B15:G15"/>
    <mergeCell ref="B16:G16"/>
    <mergeCell ref="J9:O9"/>
    <mergeCell ref="L4:M4"/>
    <mergeCell ref="B12:G13"/>
    <mergeCell ref="J3:K3"/>
    <mergeCell ref="J6:K6"/>
    <mergeCell ref="B14:G14"/>
    <mergeCell ref="B11:G11"/>
    <mergeCell ref="B10:G10"/>
    <mergeCell ref="J4:K4"/>
    <mergeCell ref="I10:O10"/>
    <mergeCell ref="N4:O4"/>
    <mergeCell ref="N5:O5"/>
    <mergeCell ref="N6:O6"/>
    <mergeCell ref="B9:G9"/>
    <mergeCell ref="L7:M7"/>
    <mergeCell ref="J7:K7"/>
    <mergeCell ref="L5:M5"/>
    <mergeCell ref="I11:O11"/>
    <mergeCell ref="J5:K5"/>
    <mergeCell ref="D36:K36"/>
    <mergeCell ref="L37:M37"/>
    <mergeCell ref="D37:K37"/>
    <mergeCell ref="L40:M40"/>
    <mergeCell ref="L50:M50"/>
    <mergeCell ref="B30:C30"/>
    <mergeCell ref="B34:C34"/>
    <mergeCell ref="N35:O35"/>
    <mergeCell ref="D35:K35"/>
    <mergeCell ref="B32:C32"/>
    <mergeCell ref="D30:K30"/>
    <mergeCell ref="D38:K38"/>
    <mergeCell ref="L39:M39"/>
    <mergeCell ref="D40:K40"/>
    <mergeCell ref="N48:O48"/>
    <mergeCell ref="D48:K48"/>
    <mergeCell ref="N50:O50"/>
    <mergeCell ref="L48:M48"/>
    <mergeCell ref="B36:C36"/>
    <mergeCell ref="B43:C43"/>
    <mergeCell ref="B42:C42"/>
    <mergeCell ref="B37:C37"/>
    <mergeCell ref="L36:M36"/>
    <mergeCell ref="B39:C39"/>
    <mergeCell ref="B35:C35"/>
    <mergeCell ref="L35:M35"/>
    <mergeCell ref="J17:O17"/>
    <mergeCell ref="B26:C26"/>
    <mergeCell ref="D24:K24"/>
    <mergeCell ref="N24:O24"/>
    <mergeCell ref="L24:M24"/>
    <mergeCell ref="B24:C24"/>
    <mergeCell ref="B38:C38"/>
    <mergeCell ref="B27:C27"/>
    <mergeCell ref="B33:C33"/>
    <mergeCell ref="N25:O25"/>
    <mergeCell ref="L25:M25"/>
    <mergeCell ref="D27:K27"/>
    <mergeCell ref="N37:O37"/>
    <mergeCell ref="L34:M34"/>
    <mergeCell ref="N33:O33"/>
    <mergeCell ref="L26:M26"/>
    <mergeCell ref="N27:O27"/>
    <mergeCell ref="L27:M27"/>
    <mergeCell ref="L31:M31"/>
    <mergeCell ref="J16:O16"/>
    <mergeCell ref="A12:A13"/>
    <mergeCell ref="B18:G18"/>
    <mergeCell ref="B19:G19"/>
    <mergeCell ref="B20:E20"/>
    <mergeCell ref="J18:O18"/>
    <mergeCell ref="J19:O19"/>
    <mergeCell ref="N20:O20"/>
    <mergeCell ref="J20:L20"/>
    <mergeCell ref="J12:O14"/>
    <mergeCell ref="L30:M30"/>
    <mergeCell ref="L29:M29"/>
    <mergeCell ref="D33:K33"/>
    <mergeCell ref="N34:O34"/>
    <mergeCell ref="B25:C25"/>
    <mergeCell ref="N28:O28"/>
    <mergeCell ref="N32:O32"/>
    <mergeCell ref="N31:O31"/>
    <mergeCell ref="B28:C28"/>
    <mergeCell ref="B29:C29"/>
    <mergeCell ref="D29:K29"/>
    <mergeCell ref="D25:K25"/>
    <mergeCell ref="N26:O26"/>
    <mergeCell ref="D31:K31"/>
    <mergeCell ref="N30:O30"/>
    <mergeCell ref="D32:K32"/>
    <mergeCell ref="D28:K28"/>
    <mergeCell ref="A70:O70"/>
    <mergeCell ref="J60:M60"/>
    <mergeCell ref="D47:K47"/>
    <mergeCell ref="N61:O61"/>
    <mergeCell ref="N63:O63"/>
    <mergeCell ref="N57:O57"/>
    <mergeCell ref="N62:O62"/>
    <mergeCell ref="N47:O47"/>
    <mergeCell ref="N53:O53"/>
    <mergeCell ref="L47:M47"/>
    <mergeCell ref="A54:O55"/>
    <mergeCell ref="L52:M52"/>
    <mergeCell ref="I64:M64"/>
    <mergeCell ref="N52:O52"/>
    <mergeCell ref="N56:O56"/>
    <mergeCell ref="I56:M56"/>
    <mergeCell ref="N64:O64"/>
    <mergeCell ref="A60:H64"/>
    <mergeCell ref="A65:H68"/>
    <mergeCell ref="I65:O68"/>
    <mergeCell ref="J63:M63"/>
    <mergeCell ref="J62:M62"/>
    <mergeCell ref="D53:K53"/>
    <mergeCell ref="N49:O49"/>
    <mergeCell ref="N7:O7"/>
    <mergeCell ref="A3:I7"/>
    <mergeCell ref="I58:I63"/>
    <mergeCell ref="A59:H59"/>
    <mergeCell ref="L32:M32"/>
    <mergeCell ref="B31:C31"/>
    <mergeCell ref="N42:O42"/>
    <mergeCell ref="N38:O38"/>
    <mergeCell ref="N39:O39"/>
    <mergeCell ref="N41:O41"/>
    <mergeCell ref="B40:C40"/>
    <mergeCell ref="N36:O36"/>
    <mergeCell ref="N40:O40"/>
    <mergeCell ref="B41:C41"/>
    <mergeCell ref="N29:O29"/>
    <mergeCell ref="D26:K26"/>
    <mergeCell ref="L28:M28"/>
    <mergeCell ref="N43:O43"/>
    <mergeCell ref="N46:O46"/>
    <mergeCell ref="N44:O44"/>
    <mergeCell ref="D45:K45"/>
    <mergeCell ref="N45:O45"/>
    <mergeCell ref="L33:M33"/>
    <mergeCell ref="D34:K34"/>
  </mergeCells>
  <phoneticPr fontId="1" type="noConversion"/>
  <conditionalFormatting sqref="D50:D53">
    <cfRule type="cellIs" dxfId="1" priority="1" stopIfTrue="1" operator="equal">
      <formula>"INVALID CATALOG #"</formula>
    </cfRule>
  </conditionalFormatting>
  <conditionalFormatting sqref="D25:K48">
    <cfRule type="cellIs" dxfId="0" priority="10" stopIfTrue="1" operator="equal">
      <formula>"INVALID CATALOG #"</formula>
    </cfRule>
  </conditionalFormatting>
  <hyperlinks>
    <hyperlink ref="A56:H58" r:id="rId1" display="Please review you purchase order carefully. Errors in ordering cause delays in processing. For return policy click here. If you need assistance in placing your order, please contact your Educational Sales Consultant or call Ballard &amp; Tighe at 1-800-321-43" xr:uid="{00000000-0004-0000-0000-000000000000}"/>
  </hyperlinks>
  <pageMargins left="0.7" right="0.7" top="0.75" bottom="0.75" header="0.3" footer="0.3"/>
  <pageSetup scale="67" orientation="portrait" horizontalDpi="4294967293"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D486C5FB171A4DBE89B9AAEFC7080D" ma:contentTypeVersion="0" ma:contentTypeDescription="Create a new document." ma:contentTypeScope="" ma:versionID="078522c3658e001da1707f1ee78cae98">
  <xsd:schema xmlns:xsd="http://www.w3.org/2001/XMLSchema" xmlns:xs="http://www.w3.org/2001/XMLSchema" xmlns:p="http://schemas.microsoft.com/office/2006/metadata/properties" targetNamespace="http://schemas.microsoft.com/office/2006/metadata/properties" ma:root="true" ma:fieldsID="5ff733037575602b54bb28fa403aca7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36D3E8-D652-43A4-8C08-C7D2524E59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EC865F6-8E1D-4604-B1E1-A4063A0664F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B296BAD-6637-4333-AB5A-532BA7F707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Order Form</vt:lpstr>
      <vt:lpstr>'Order Form'!Print_Area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Ballard Tighe</dc:creator>
  <cp:lastModifiedBy>Fred Tan</cp:lastModifiedBy>
  <cp:lastPrinted>2024-02-07T23:42:47Z</cp:lastPrinted>
  <dcterms:created xsi:type="dcterms:W3CDTF">2010-08-30T16:37:55Z</dcterms:created>
  <dcterms:modified xsi:type="dcterms:W3CDTF">2025-05-01T00:23:58Z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0x010100A5D486C5FB171A4DBE89B9AAEFC7080D</vt:lpwstr>
  </property>
</Properties>
</file>